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8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23" i="1"/>
  <c r="J26" i="1" s="1"/>
  <c r="I23" i="1"/>
  <c r="I26" i="1" s="1"/>
  <c r="H23" i="1"/>
  <c r="H26" i="1" s="1"/>
  <c r="G23" i="1"/>
  <c r="G26" i="1" s="1"/>
  <c r="E24" i="1"/>
  <c r="E23" i="1"/>
  <c r="J11" i="1"/>
  <c r="I11" i="1"/>
  <c r="H11" i="1"/>
  <c r="G11" i="1"/>
  <c r="E11" i="1"/>
  <c r="G25" i="1" l="1"/>
  <c r="H25" i="1"/>
  <c r="I25" i="1"/>
  <c r="J25" i="1"/>
  <c r="G13" i="1"/>
  <c r="G10" i="1"/>
  <c r="G12" i="1" s="1"/>
  <c r="J10" i="1"/>
  <c r="I10" i="1"/>
  <c r="H10" i="1"/>
  <c r="E10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<sst xmlns="http://schemas.openxmlformats.org/spreadsheetml/2006/main" count="50" uniqueCount="40">
  <si>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</si>
  <si>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</si>
  <si>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</si>
  <si>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</si>
  <si>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</si>
  <si>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</si>
  <si>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</si>
  <si>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</si>
  <si>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</si>
  <si>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</si>
  <si>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</si>
  <si>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</si>
  <si>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</si>
  <si>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</si>
  <si>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</si>
  <si>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</si>
  <si>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</si>
  <si>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</si>
  <si>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</si>
  <si>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</si>
  <si>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</si>
  <si>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</si>
  <si>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</si>
  <si>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</si>
  <si>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</si>
  <si>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</si>
  <si>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</si>
  <si>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</si>
  <si>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Суп овощной с мясом и сметаной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</si>
  <si>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</si>
  <si>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</si>
  <si>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</si>
  <si>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</si>
  <si>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</si>
  <si>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</si>
  <si>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</si>
  <si>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</si>
  <si>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стр100 Сб рец Москва 2019г</t>
  </si>
  <si>
    <t>Котлета из птицы "Ряба"</t>
  </si>
  <si>
    <t>Биточек из птицы "Золотистый"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</si>
</sst>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3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164" fontId="3" fillId="2" borderId="10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7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vertical="justify" wrapText="1"/>
    </xf>
    <xf numFmtId="0" fontId="3" fillId="2" borderId="10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 vertical="justify" wrapText="1"/>
    </xf>
    <xf numFmtId="0" fontId="2" fillId="2" borderId="27" xfId="0" applyFont="1" applyFill="1" applyBorder="1" applyAlignment="1">
      <alignment horizontal="center" vertical="justify" wrapText="1"/>
    </xf>
    <xf numFmtId="0" fontId="3" fillId="2" borderId="28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2" borderId="28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 vertical="justify"/>
    </xf>
    <xf numFmtId="0" fontId="2" fillId="2" borderId="29" xfId="0" applyFont="1" applyFill="1" applyBorder="1" applyAlignment="1">
      <alignment horizontal="left" vertical="justify"/>
    </xf>
    <xf numFmtId="2" fontId="2" fillId="2" borderId="28" xfId="0" applyNumberFormat="1" applyFont="1" applyFill="1" applyBorder="1" applyAlignment="1" applyProtection="1">
      <alignment horizontal="left" vertical="justify"/>
      <protection locked="0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left" vertical="justify" wrapText="1"/>
    </xf>
    <xf numFmtId="0" fontId="3" fillId="3" borderId="13" xfId="0" applyFont="1" applyFill="1" applyBorder="1" applyAlignment="1">
      <alignment horizontal="center" vertical="justify" wrapText="1"/>
    </xf>
    <xf numFmtId="2" fontId="2" fillId="3" borderId="10" xfId="0" applyNumberFormat="1" applyFont="1" applyFill="1" applyBorder="1" applyAlignment="1" applyProtection="1">
      <alignment horizontal="left" vertical="justify"/>
      <protection locked="0"/>
    </xf>
    <xf numFmtId="0" fontId="3" fillId="3" borderId="10" xfId="0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left" vertical="justify"/>
    </xf>
    <xf numFmtId="0" fontId="3" fillId="3" borderId="10" xfId="1" applyFont="1" applyFill="1" applyBorder="1" applyAlignment="1">
      <alignment horizontal="center" vertical="justify" wrapText="1"/>
    </xf>
    <xf numFmtId="0" fontId="2" fillId="3" borderId="10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6" fillId="3" borderId="10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center" vertical="justify"/>
    </xf>
    <xf numFmtId="0" fontId="7" fillId="3" borderId="10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 horizontal="center" vertical="justify"/>
    </xf>
    <xf numFmtId="0" fontId="2" fillId="3" borderId="18" xfId="0" applyFont="1" applyFill="1" applyBorder="1" applyAlignment="1">
      <alignment horizontal="center" vertical="justify"/>
    </xf>
    <xf numFmtId="0" fontId="7" fillId="3" borderId="18" xfId="0" applyFont="1" applyFill="1" applyBorder="1" applyAlignment="1">
      <alignment horizontal="center" vertical="justify"/>
    </xf>
    <xf numFmtId="2" fontId="7" fillId="3" borderId="17" xfId="0" applyNumberFormat="1" applyFont="1" applyFill="1" applyBorder="1" applyAlignment="1">
      <alignment horizontal="center" vertical="justify"/>
    </xf>
    <xf numFmtId="0" fontId="7" fillId="3" borderId="17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8" xfId="0" applyNumberFormat="1" applyFont="1" applyFill="1" applyBorder="1" applyAlignment="1" applyProtection="1">
      <alignment horizontal="left" vertical="justify"/>
      <protection locked="0"/>
    </xf>
    <xf numFmtId="0" fontId="2" fillId="3" borderId="14" xfId="0" applyFont="1" applyFill="1" applyBorder="1" applyAlignment="1">
      <alignment horizontal="center" vertical="justify"/>
    </xf>
    <xf numFmtId="0" fontId="7" fillId="3" borderId="14" xfId="0" applyFont="1" applyFill="1" applyBorder="1" applyAlignment="1">
      <alignment horizontal="center" vertical="justify"/>
    </xf>
    <xf numFmtId="0" fontId="2" fillId="3" borderId="30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7" fillId="3" borderId="15" xfId="0" applyFont="1" applyFill="1" applyBorder="1" applyAlignment="1">
      <alignment horizontal="center" vertical="justify"/>
    </xf>
    <xf numFmtId="2" fontId="2" fillId="4" borderId="10" xfId="0" applyNumberFormat="1" applyFont="1" applyFill="1" applyBorder="1" applyAlignment="1" applyProtection="1">
      <alignment horizontal="left" vertical="justify"/>
      <protection locked="0"/>
    </xf>
    <xf numFmtId="0" fontId="6" fillId="4" borderId="10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center" vertical="justify"/>
    </xf>
    <xf numFmtId="0" fontId="7" fillId="4" borderId="18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6" fillId="4" borderId="11" xfId="0" applyFont="1" applyFill="1" applyBorder="1" applyAlignment="1">
      <alignment horizontal="left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2" fontId="6" fillId="4" borderId="11" xfId="0" applyNumberFormat="1" applyFont="1" applyFill="1" applyBorder="1" applyAlignment="1">
      <alignment horizontal="center" vertical="justify"/>
    </xf>
    <xf numFmtId="0" fontId="1" fillId="4" borderId="11" xfId="0" applyFont="1" applyFill="1" applyBorder="1" applyAlignment="1">
      <alignment horizontal="center" vertical="justify"/>
    </xf>
    <xf numFmtId="0" fontId="2" fillId="4" borderId="30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7" fillId="4" borderId="15" xfId="0" applyFont="1" applyFill="1" applyBorder="1" applyAlignment="1">
      <alignment horizontal="center" vertical="justify"/>
    </xf>
    <xf numFmtId="0" fontId="4" fillId="4" borderId="3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4" borderId="11" xfId="0" applyNumberFormat="1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101" t="s">
        <v>17</v>
      </c>
      <c r="C1" s="101"/>
      <c r="D1" s="101"/>
      <c r="E1" s="34" t="s">
        <v>16</v>
      </c>
      <c r="F1" s="35"/>
      <c r="G1" s="34"/>
      <c r="H1" s="34"/>
      <c r="I1" s="34" t="s">
        <v>1</v>
      </c>
      <c r="J1" s="36">
        <v>45288</v>
      </c>
    </row>
    <row r="2" spans="1:10" ht="7.5" customHeight="1" thickBot="1" x14ac:dyDescent="0.3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ht="26.25" thickBot="1" x14ac:dyDescent="0.3">
      <c r="A3" s="45" t="s">
        <v>2</v>
      </c>
      <c r="B3" s="45" t="s">
        <v>3</v>
      </c>
      <c r="C3" s="48" t="s">
        <v>18</v>
      </c>
      <c r="D3" s="45" t="s">
        <v>4</v>
      </c>
      <c r="E3" s="48" t="s">
        <v>19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51" x14ac:dyDescent="0.25">
      <c r="A4" s="46" t="s">
        <v>10</v>
      </c>
      <c r="B4" s="41" t="s">
        <v>12</v>
      </c>
      <c r="C4" s="40" t="s">
        <v>37</v>
      </c>
      <c r="D4" s="42" t="s">
        <v>24</v>
      </c>
      <c r="E4" s="43">
        <v>60</v>
      </c>
      <c r="F4" s="49">
        <v>16</v>
      </c>
      <c r="G4" s="44">
        <v>70.8</v>
      </c>
      <c r="H4" s="44">
        <v>1.1399999999999999</v>
      </c>
      <c r="I4" s="44">
        <v>5.34</v>
      </c>
      <c r="J4" s="44">
        <v>4.62</v>
      </c>
    </row>
    <row r="5" spans="1:10" x14ac:dyDescent="0.25">
      <c r="A5" s="27"/>
      <c r="B5" s="56" t="s">
        <v>32</v>
      </c>
      <c r="C5" s="57">
        <v>90</v>
      </c>
      <c r="D5" s="58" t="s">
        <v>38</v>
      </c>
      <c r="E5" s="59">
        <v>90</v>
      </c>
      <c r="F5" s="60">
        <v>92</v>
      </c>
      <c r="G5" s="61">
        <v>222.75</v>
      </c>
      <c r="H5" s="61">
        <v>15.21</v>
      </c>
      <c r="I5" s="61">
        <v>14.04</v>
      </c>
      <c r="J5" s="61">
        <v>7.96</v>
      </c>
    </row>
    <row r="6" spans="1:10" x14ac:dyDescent="0.25">
      <c r="A6" s="27"/>
      <c r="B6" s="56" t="s">
        <v>14</v>
      </c>
      <c r="C6" s="57">
        <v>520</v>
      </c>
      <c r="D6" s="62" t="s">
        <v>25</v>
      </c>
      <c r="E6" s="57">
        <v>150</v>
      </c>
      <c r="F6" s="60">
        <v>15</v>
      </c>
      <c r="G6" s="63">
        <v>135.04</v>
      </c>
      <c r="H6" s="63">
        <v>3.04</v>
      </c>
      <c r="I6" s="63">
        <v>4.76</v>
      </c>
      <c r="J6" s="63">
        <v>20.010000000000002</v>
      </c>
    </row>
    <row r="7" spans="1:10" x14ac:dyDescent="0.25">
      <c r="A7" s="27"/>
      <c r="B7" s="21" t="s">
        <v>20</v>
      </c>
      <c r="C7" s="20">
        <v>508</v>
      </c>
      <c r="D7" s="24" t="s">
        <v>21</v>
      </c>
      <c r="E7" s="22">
        <v>200</v>
      </c>
      <c r="F7" s="50">
        <v>6</v>
      </c>
      <c r="G7" s="51">
        <v>110</v>
      </c>
      <c r="H7" s="52">
        <v>0.5</v>
      </c>
      <c r="I7" s="52">
        <v>0</v>
      </c>
      <c r="J7" s="52">
        <v>28</v>
      </c>
    </row>
    <row r="8" spans="1:10" ht="25.5" x14ac:dyDescent="0.25">
      <c r="A8" s="27"/>
      <c r="B8" s="21" t="s">
        <v>33</v>
      </c>
      <c r="C8" s="26">
        <v>119</v>
      </c>
      <c r="D8" s="27" t="s">
        <v>22</v>
      </c>
      <c r="E8" s="22">
        <v>20</v>
      </c>
      <c r="F8" s="50">
        <v>2</v>
      </c>
      <c r="G8" s="52">
        <v>48</v>
      </c>
      <c r="H8" s="52">
        <v>1.42</v>
      </c>
      <c r="I8" s="52">
        <v>0.14000000000000001</v>
      </c>
      <c r="J8" s="52">
        <v>8.8000000000000007</v>
      </c>
    </row>
    <row r="9" spans="1:10" ht="25.5" x14ac:dyDescent="0.25">
      <c r="A9" s="27"/>
      <c r="B9" s="21" t="s">
        <v>34</v>
      </c>
      <c r="C9" s="20">
        <v>120</v>
      </c>
      <c r="D9" s="27" t="s">
        <v>23</v>
      </c>
      <c r="E9" s="20">
        <v>20</v>
      </c>
      <c r="F9" s="50">
        <v>3</v>
      </c>
      <c r="G9" s="28">
        <v>39.6</v>
      </c>
      <c r="H9" s="53">
        <v>1.32</v>
      </c>
      <c r="I9" s="53">
        <v>0.24</v>
      </c>
      <c r="J9" s="53">
        <v>8.0399999999999991</v>
      </c>
    </row>
    <row r="10" spans="1:10" x14ac:dyDescent="0.25">
      <c r="A10" s="27"/>
      <c r="B10" s="64"/>
      <c r="C10" s="65"/>
      <c r="D10" s="66" t="s">
        <v>26</v>
      </c>
      <c r="E10" s="67">
        <f>E4+E5+E6+E7+E8+E9</f>
        <v>540</v>
      </c>
      <c r="F10" s="60"/>
      <c r="G10" s="68">
        <f>G4+G5+G6+G7+G8+G9</f>
        <v>626.19000000000005</v>
      </c>
      <c r="H10" s="68">
        <f>H4+H5+H6+H7+H8+H9</f>
        <v>22.630000000000003</v>
      </c>
      <c r="I10" s="68">
        <f>I4+I5+I6+I7+I8+I9</f>
        <v>24.52</v>
      </c>
      <c r="J10" s="68">
        <f>J4+J5+J6+J7+J8+J9</f>
        <v>77.430000000000007</v>
      </c>
    </row>
    <row r="11" spans="1:10" x14ac:dyDescent="0.25">
      <c r="A11" s="27"/>
      <c r="B11" s="85"/>
      <c r="C11" s="86"/>
      <c r="D11" s="84" t="s">
        <v>26</v>
      </c>
      <c r="E11" s="87">
        <f>E4 +E7+E8+E9</f>
        <v>300</v>
      </c>
      <c r="F11" s="83"/>
      <c r="G11" s="87">
        <f t="shared" ref="G11:J11" si="0">G4 +G7+G8+G9</f>
        <v>268.40000000000003</v>
      </c>
      <c r="H11" s="87">
        <f t="shared" si="0"/>
        <v>4.38</v>
      </c>
      <c r="I11" s="87">
        <f t="shared" si="0"/>
        <v>5.72</v>
      </c>
      <c r="J11" s="87">
        <f t="shared" si="0"/>
        <v>49.46</v>
      </c>
    </row>
    <row r="12" spans="1:10" ht="25.5" x14ac:dyDescent="0.25">
      <c r="A12" s="27"/>
      <c r="B12" s="69"/>
      <c r="C12" s="70"/>
      <c r="D12" s="66" t="s">
        <v>27</v>
      </c>
      <c r="E12" s="71"/>
      <c r="F12" s="60"/>
      <c r="G12" s="72">
        <f>G10/23.5</f>
        <v>26.646382978723405</v>
      </c>
      <c r="H12" s="73"/>
      <c r="I12" s="73"/>
      <c r="J12" s="73"/>
    </row>
    <row r="13" spans="1:10" ht="26.25" thickBot="1" x14ac:dyDescent="0.3">
      <c r="A13" s="47"/>
      <c r="B13" s="88"/>
      <c r="C13" s="89"/>
      <c r="D13" s="90" t="s">
        <v>27</v>
      </c>
      <c r="E13" s="89"/>
      <c r="F13" s="91"/>
      <c r="G13" s="92">
        <f>G11/23.5</f>
        <v>11.421276595744683</v>
      </c>
      <c r="H13" s="93"/>
      <c r="I13" s="93"/>
      <c r="J13" s="93"/>
    </row>
    <row r="14" spans="1:10" x14ac:dyDescent="0.25">
      <c r="A14" s="3" t="s">
        <v>11</v>
      </c>
      <c r="B14" s="4" t="s">
        <v>15</v>
      </c>
      <c r="C14" s="5"/>
      <c r="D14" s="6"/>
      <c r="E14" s="7"/>
      <c r="F14" s="8"/>
      <c r="G14" s="7"/>
      <c r="H14" s="7"/>
      <c r="I14" s="7"/>
      <c r="J14" s="9"/>
    </row>
    <row r="15" spans="1:10" x14ac:dyDescent="0.25">
      <c r="A15" s="1"/>
      <c r="B15" s="10"/>
      <c r="C15" s="10"/>
      <c r="D15" s="11"/>
      <c r="E15" s="12"/>
      <c r="F15" s="2"/>
      <c r="G15" s="12"/>
      <c r="H15" s="12"/>
      <c r="I15" s="12"/>
      <c r="J15" s="13"/>
    </row>
    <row r="16" spans="1:10" ht="15.75" thickBot="1" x14ac:dyDescent="0.3">
      <c r="A16" s="14"/>
      <c r="B16" s="15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46"/>
      <c r="B17" s="54" t="s">
        <v>35</v>
      </c>
      <c r="C17" s="21">
        <v>135</v>
      </c>
      <c r="D17" s="29" t="s">
        <v>28</v>
      </c>
      <c r="E17" s="25">
        <v>220</v>
      </c>
      <c r="F17" s="49">
        <v>22</v>
      </c>
      <c r="G17" s="32">
        <v>126.85</v>
      </c>
      <c r="H17" s="32">
        <v>4.82</v>
      </c>
      <c r="I17" s="32">
        <v>7.27</v>
      </c>
      <c r="J17" s="32">
        <v>10.28</v>
      </c>
    </row>
    <row r="18" spans="1:10" x14ac:dyDescent="0.25">
      <c r="A18" s="46"/>
      <c r="B18" s="74" t="s">
        <v>13</v>
      </c>
      <c r="C18" s="64">
        <v>152</v>
      </c>
      <c r="D18" s="75" t="s">
        <v>39</v>
      </c>
      <c r="E18" s="76">
        <v>90</v>
      </c>
      <c r="F18" s="77">
        <v>100</v>
      </c>
      <c r="G18" s="61">
        <v>235.62</v>
      </c>
      <c r="H18" s="61">
        <v>17.25</v>
      </c>
      <c r="I18" s="61">
        <v>14.98</v>
      </c>
      <c r="J18" s="61">
        <v>7.96</v>
      </c>
    </row>
    <row r="19" spans="1:10" x14ac:dyDescent="0.25">
      <c r="A19" s="46"/>
      <c r="B19" s="20" t="s">
        <v>36</v>
      </c>
      <c r="C19" s="21">
        <v>445</v>
      </c>
      <c r="D19" s="27" t="s">
        <v>29</v>
      </c>
      <c r="E19" s="23">
        <v>150</v>
      </c>
      <c r="F19" s="49">
        <v>14</v>
      </c>
      <c r="G19" s="53">
        <v>253.09</v>
      </c>
      <c r="H19" s="53">
        <v>8.76</v>
      </c>
      <c r="I19" s="53">
        <v>6.66</v>
      </c>
      <c r="J19" s="53">
        <v>39.61</v>
      </c>
    </row>
    <row r="20" spans="1:10" x14ac:dyDescent="0.25">
      <c r="A20" s="46"/>
      <c r="B20" s="20" t="s">
        <v>20</v>
      </c>
      <c r="C20" s="30">
        <v>107</v>
      </c>
      <c r="D20" s="31" t="s">
        <v>30</v>
      </c>
      <c r="E20" s="22">
        <v>200</v>
      </c>
      <c r="F20" s="49">
        <v>25</v>
      </c>
      <c r="G20" s="53">
        <v>94.4</v>
      </c>
      <c r="H20" s="53">
        <v>0.8</v>
      </c>
      <c r="I20" s="53">
        <v>0.2</v>
      </c>
      <c r="J20" s="53">
        <v>23.2</v>
      </c>
    </row>
    <row r="21" spans="1:10" ht="25.5" x14ac:dyDescent="0.25">
      <c r="A21" s="46"/>
      <c r="B21" s="20" t="s">
        <v>33</v>
      </c>
      <c r="C21" s="32">
        <v>119</v>
      </c>
      <c r="D21" s="27" t="s">
        <v>31</v>
      </c>
      <c r="E21" s="25">
        <v>20</v>
      </c>
      <c r="F21" s="49">
        <v>2</v>
      </c>
      <c r="G21" s="52">
        <v>48</v>
      </c>
      <c r="H21" s="52">
        <v>1.42</v>
      </c>
      <c r="I21" s="52">
        <v>0.14000000000000001</v>
      </c>
      <c r="J21" s="52">
        <v>8.8000000000000007</v>
      </c>
    </row>
    <row r="22" spans="1:10" ht="25.5" x14ac:dyDescent="0.25">
      <c r="A22" s="27"/>
      <c r="B22" s="20" t="s">
        <v>34</v>
      </c>
      <c r="C22" s="21">
        <v>120</v>
      </c>
      <c r="D22" s="27" t="s">
        <v>23</v>
      </c>
      <c r="E22" s="23">
        <v>20</v>
      </c>
      <c r="F22" s="50">
        <v>3</v>
      </c>
      <c r="G22" s="28">
        <v>36.26</v>
      </c>
      <c r="H22" s="53">
        <v>1.1399999999999999</v>
      </c>
      <c r="I22" s="53">
        <v>0.22</v>
      </c>
      <c r="J22" s="53">
        <v>7.44</v>
      </c>
    </row>
    <row r="23" spans="1:10" x14ac:dyDescent="0.25">
      <c r="A23" s="27"/>
      <c r="B23" s="74"/>
      <c r="C23" s="78"/>
      <c r="D23" s="66" t="s">
        <v>26</v>
      </c>
      <c r="E23" s="79">
        <f>+E17+E18+E19+E20+E21+E22</f>
        <v>700</v>
      </c>
      <c r="F23" s="60"/>
      <c r="G23" s="96">
        <f t="shared" ref="G23:J23" si="1">+G16+G18+G19+G20+G21</f>
        <v>631.11</v>
      </c>
      <c r="H23" s="96">
        <f t="shared" si="1"/>
        <v>28.229999999999997</v>
      </c>
      <c r="I23" s="96">
        <f t="shared" si="1"/>
        <v>21.98</v>
      </c>
      <c r="J23" s="96">
        <f t="shared" si="1"/>
        <v>79.569999999999993</v>
      </c>
    </row>
    <row r="24" spans="1:10" x14ac:dyDescent="0.25">
      <c r="A24" s="27"/>
      <c r="B24" s="94"/>
      <c r="C24" s="95"/>
      <c r="D24" s="84" t="s">
        <v>26</v>
      </c>
      <c r="E24" s="96">
        <f>+E17+E19+E20+E21+E22</f>
        <v>610</v>
      </c>
      <c r="F24" s="83"/>
      <c r="G24" s="96">
        <f t="shared" ref="G24:J24" si="2">+G17+G19+G20+G21+G22</f>
        <v>558.6</v>
      </c>
      <c r="H24" s="96">
        <f t="shared" si="2"/>
        <v>16.940000000000001</v>
      </c>
      <c r="I24" s="96">
        <f t="shared" si="2"/>
        <v>14.49</v>
      </c>
      <c r="J24" s="96">
        <f t="shared" si="2"/>
        <v>89.33</v>
      </c>
    </row>
    <row r="25" spans="1:10" ht="25.5" x14ac:dyDescent="0.25">
      <c r="A25" s="27"/>
      <c r="B25" s="80"/>
      <c r="C25" s="81"/>
      <c r="D25" s="66" t="s">
        <v>27</v>
      </c>
      <c r="E25" s="82"/>
      <c r="F25" s="60"/>
      <c r="G25" s="96">
        <f t="shared" ref="G25:J25" si="3">+G18+G20+G21+G22+G23</f>
        <v>1045.3899999999999</v>
      </c>
      <c r="H25" s="96">
        <f t="shared" si="3"/>
        <v>48.839999999999996</v>
      </c>
      <c r="I25" s="96">
        <f t="shared" si="3"/>
        <v>37.520000000000003</v>
      </c>
      <c r="J25" s="96">
        <f t="shared" si="3"/>
        <v>126.97</v>
      </c>
    </row>
    <row r="26" spans="1:10" ht="26.25" thickBot="1" x14ac:dyDescent="0.3">
      <c r="A26" s="55"/>
      <c r="B26" s="97"/>
      <c r="C26" s="98"/>
      <c r="D26" s="90" t="s">
        <v>27</v>
      </c>
      <c r="E26" s="100"/>
      <c r="F26" s="99"/>
      <c r="G26" s="96">
        <f t="shared" ref="G26:J26" si="4">+G19+G21+G22+G23+G24</f>
        <v>1527.06</v>
      </c>
      <c r="H26" s="96">
        <f t="shared" si="4"/>
        <v>56.489999999999995</v>
      </c>
      <c r="I26" s="96">
        <f t="shared" si="4"/>
        <v>43.49</v>
      </c>
      <c r="J26" s="96">
        <f t="shared" si="4"/>
        <v>224.75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2023-12-28T00:55:40Z</dcterms:modified>
</cp:coreProperties>
</file>