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95" yWindow="4740" windowWidth="19440" windowHeight="8100" tabRatio="994" activeTab="1"/>
  </bookViews>
  <sheets>
    <sheet name="26.09.22" sheetId="28" r:id="rId1"/>
    <sheet name="27.09.22" sheetId="29" r:id="rId2"/>
  </sheets>
  <calcPr calcId="145621" refMode="R1C1"/>
</workbook>
</file>

<file path=xl/calcChain.xml><?xml version="1.0" encoding="utf-8"?>
<calcChain xmlns="http://schemas.openxmlformats.org/spreadsheetml/2006/main">
  <c r="L12" i="29" l="1"/>
  <c r="L13" i="29" s="1"/>
  <c r="G12" i="29"/>
  <c r="L18" i="28"/>
  <c r="G18" i="28"/>
  <c r="J12" i="29" l="1"/>
  <c r="K12" i="29"/>
  <c r="M12" i="29"/>
  <c r="N12" i="29"/>
  <c r="O12" i="29"/>
  <c r="P12" i="29"/>
  <c r="Q12" i="29"/>
  <c r="R12" i="29"/>
  <c r="S12" i="29"/>
  <c r="T12" i="29"/>
  <c r="U12" i="29"/>
  <c r="V12" i="29"/>
  <c r="W12" i="29"/>
  <c r="X12" i="29"/>
  <c r="Y12" i="29"/>
  <c r="I12" i="29"/>
  <c r="Y18" i="28" l="1"/>
  <c r="X18" i="28"/>
  <c r="W18" i="28"/>
  <c r="V18" i="28"/>
  <c r="U18" i="28"/>
  <c r="T18" i="28"/>
  <c r="S18" i="28"/>
  <c r="R18" i="28"/>
  <c r="Q18" i="28"/>
  <c r="P18" i="28"/>
  <c r="O18" i="28"/>
  <c r="N18" i="28"/>
  <c r="M18" i="28"/>
  <c r="L19" i="28" l="1"/>
  <c r="K18" i="28"/>
  <c r="J18" i="28"/>
  <c r="I18" i="28"/>
</calcChain>
</file>

<file path=xl/sharedStrings.xml><?xml version="1.0" encoding="utf-8"?>
<sst xmlns="http://schemas.openxmlformats.org/spreadsheetml/2006/main" count="116" uniqueCount="64">
  <si>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</si>
  <si>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</si>
  <si>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</si>
  <si>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</si>
  <si>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</si>
  <si>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</si>
  <si>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</si>
  <si>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</si>
  <si>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</si>
  <si>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</si>
  <si>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</si>
  <si>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</si>
  <si>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</si>
  <si>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</si>
  <si>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</si>
  <si>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</si>
  <si>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</si>
  <si>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</si>
  <si>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</si>
  <si>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</si>
  <si>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</si>
  <si>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</si>
  <si>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</si>
  <si>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</si>
  <si>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</si>
  <si>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</si>
  <si>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</si>
  <si>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</si>
  <si>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</si>
  <si>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</si>
  <si>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</si>
  <si>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 пшеничный</t>
  </si>
  <si>
    <t>гор. Напиток</t>
  </si>
  <si>
    <t>Хлеб ржаной</t>
  </si>
  <si>
    <t xml:space="preserve">Чай с сахаром </t>
  </si>
  <si>
    <t>Хлеб пшеничный</t>
  </si>
  <si>
    <t>Рис отварной  с маслом</t>
  </si>
  <si>
    <t>горячее блюдо</t>
  </si>
  <si>
    <t>гарнир</t>
  </si>
  <si>
    <t>п/к*</t>
  </si>
  <si>
    <t>Закуска</t>
  </si>
  <si>
    <t xml:space="preserve"> Каша перловая  рассыпчатая с маслом</t>
  </si>
  <si>
    <t>Фрукты в ассортименте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</si>
  <si>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</si>
  <si>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</si>
  <si>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</si>
  <si>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</si>
  <si>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</si>
  <si>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</si>
  <si>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</si>
  <si>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о/о*</t>
  </si>
  <si>
    <t>Огурцы порционные</t>
  </si>
  <si>
    <t>Каша  овсяная молочная с маслом</t>
  </si>
  <si>
    <t xml:space="preserve">Бигос с мясом </t>
  </si>
  <si>
    <t>Суп томатный с курицей, фасолью и овощами</t>
  </si>
  <si>
    <t>Филе птицы тушеное с овощами (филе птицы, лук, морковь, томатная паста, сметана)</t>
  </si>
  <si>
    <t xml:space="preserve">№ рецептуры </t>
  </si>
  <si>
    <t>Энергетическая ценность, ккал</t>
  </si>
  <si>
    <t xml:space="preserve">Напиток плодово – ягодный витаминизированный </t>
  </si>
  <si>
    <t>Оладьи с повидлом</t>
  </si>
  <si>
    <t>Суп картофельный с мясом (говядина)</t>
  </si>
  <si>
    <t>Котлета мясная "Домашняя" (свинина, говядина, курица)</t>
  </si>
  <si>
    <t xml:space="preserve">Кисель витаминизированный  </t>
  </si>
  <si>
    <t>Компот из красной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</si>
</sst>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3" fillId="0" borderId="1" xfId="0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0" xfId="0" applyFont="1" applyBorder="1"/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/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8" xfId="0" applyFont="1" applyFill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/>
    <xf numFmtId="0" fontId="7" fillId="2" borderId="40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5" fillId="2" borderId="28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9" fillId="0" borderId="28" xfId="0" applyFont="1" applyBorder="1" applyAlignment="1">
      <alignment wrapText="1"/>
    </xf>
    <xf numFmtId="0" fontId="9" fillId="0" borderId="44" xfId="0" applyFont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2" borderId="28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5" fillId="0" borderId="21" xfId="0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5" fillId="2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7" fillId="2" borderId="4" xfId="0" applyFont="1" applyFill="1" applyBorder="1" applyAlignment="1"/>
    <xf numFmtId="0" fontId="5" fillId="3" borderId="21" xfId="0" applyFont="1" applyFill="1" applyBorder="1" applyAlignment="1">
      <alignment horizontal="center"/>
    </xf>
    <xf numFmtId="0" fontId="5" fillId="4" borderId="21" xfId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0" borderId="27" xfId="0" applyFont="1" applyBorder="1" applyAlignment="1">
      <alignment horizontal="left" wrapText="1"/>
    </xf>
    <xf numFmtId="0" fontId="8" fillId="2" borderId="28" xfId="0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164" fontId="6" fillId="2" borderId="35" xfId="0" applyNumberFormat="1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164" fontId="6" fillId="3" borderId="39" xfId="0" applyNumberFormat="1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2" fontId="6" fillId="2" borderId="33" xfId="0" applyNumberFormat="1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left" wrapText="1"/>
    </xf>
    <xf numFmtId="0" fontId="5" fillId="4" borderId="41" xfId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8" fillId="2" borderId="3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4" borderId="4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4" xfId="0" applyFont="1" applyFill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8" fillId="0" borderId="41" xfId="0" applyFont="1" applyBorder="1" applyAlignment="1">
      <alignment horizontal="center"/>
    </xf>
    <xf numFmtId="0" fontId="9" fillId="2" borderId="27" xfId="0" applyFont="1" applyFill="1" applyBorder="1" applyAlignment="1">
      <alignment horizontal="left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4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6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0"/>
  <sheetViews>
    <sheetView topLeftCell="D1" zoomScale="60" zoomScaleNormal="60" workbookViewId="0">
      <selection activeCell="H23" sqref="H23"/>
    </sheetView>
  </sheetViews>
  <sheetFormatPr defaultRowHeight="15" x14ac:dyDescent="0.25"/>
  <cols>
    <col min="2" max="3" width="16.85546875" customWidth="1"/>
    <col min="4" max="4" width="24.28515625" style="4" customWidth="1"/>
    <col min="5" max="5" width="22.42578125" style="55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31.140625" customWidth="1"/>
    <col min="13" max="13" width="10.28515625" customWidth="1"/>
    <col min="17" max="17" width="9.85546875" customWidth="1"/>
    <col min="23" max="23" width="13" customWidth="1"/>
    <col min="24" max="24" width="13.85546875" customWidth="1"/>
  </cols>
  <sheetData>
    <row r="2" spans="2:25" ht="23.25" x14ac:dyDescent="0.35">
      <c r="B2" s="154" t="s">
        <v>1</v>
      </c>
      <c r="C2" s="154"/>
      <c r="D2" s="155"/>
      <c r="E2" s="154" t="s">
        <v>3</v>
      </c>
      <c r="F2" s="154"/>
      <c r="G2" s="156" t="s">
        <v>2</v>
      </c>
      <c r="H2" s="155">
        <v>16</v>
      </c>
      <c r="I2" s="5"/>
      <c r="L2" s="7"/>
      <c r="M2" s="6"/>
      <c r="N2" s="1"/>
      <c r="O2" s="2"/>
    </row>
    <row r="3" spans="2:25" ht="15.75" thickBot="1" x14ac:dyDescent="0.3">
      <c r="B3" s="1"/>
      <c r="C3" s="1"/>
      <c r="D3" s="106"/>
      <c r="E3" s="107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2" customFormat="1" ht="21.75" customHeight="1" thickBot="1" x14ac:dyDescent="0.3">
      <c r="B4" s="197" t="s">
        <v>0</v>
      </c>
      <c r="C4" s="189"/>
      <c r="D4" s="186" t="s">
        <v>56</v>
      </c>
      <c r="E4" s="189" t="s">
        <v>30</v>
      </c>
      <c r="F4" s="186" t="s">
        <v>29</v>
      </c>
      <c r="G4" s="186" t="s">
        <v>18</v>
      </c>
      <c r="H4" s="186" t="s">
        <v>28</v>
      </c>
      <c r="I4" s="188" t="s">
        <v>15</v>
      </c>
      <c r="J4" s="192"/>
      <c r="K4" s="193"/>
      <c r="L4" s="187" t="s">
        <v>57</v>
      </c>
      <c r="M4" s="183" t="s">
        <v>16</v>
      </c>
      <c r="N4" s="184"/>
      <c r="O4" s="195"/>
      <c r="P4" s="195"/>
      <c r="Q4" s="196"/>
      <c r="R4" s="183" t="s">
        <v>17</v>
      </c>
      <c r="S4" s="184"/>
      <c r="T4" s="184"/>
      <c r="U4" s="184"/>
      <c r="V4" s="184"/>
      <c r="W4" s="184"/>
      <c r="X4" s="184"/>
      <c r="Y4" s="185"/>
    </row>
    <row r="5" spans="2:25" s="12" customFormat="1" ht="28.5" customHeight="1" thickBot="1" x14ac:dyDescent="0.3">
      <c r="B5" s="198"/>
      <c r="C5" s="194"/>
      <c r="D5" s="190"/>
      <c r="E5" s="190"/>
      <c r="F5" s="190"/>
      <c r="G5" s="190"/>
      <c r="H5" s="190"/>
      <c r="I5" s="157" t="s">
        <v>19</v>
      </c>
      <c r="J5" s="137" t="s">
        <v>20</v>
      </c>
      <c r="K5" s="159" t="s">
        <v>21</v>
      </c>
      <c r="L5" s="191"/>
      <c r="M5" s="130" t="s">
        <v>22</v>
      </c>
      <c r="N5" s="157" t="s">
        <v>43</v>
      </c>
      <c r="O5" s="137" t="s">
        <v>23</v>
      </c>
      <c r="P5" s="161" t="s">
        <v>44</v>
      </c>
      <c r="Q5" s="137" t="s">
        <v>45</v>
      </c>
      <c r="R5" s="158" t="s">
        <v>24</v>
      </c>
      <c r="S5" s="137" t="s">
        <v>25</v>
      </c>
      <c r="T5" s="158" t="s">
        <v>26</v>
      </c>
      <c r="U5" s="137" t="s">
        <v>27</v>
      </c>
      <c r="V5" s="130" t="s">
        <v>46</v>
      </c>
      <c r="W5" s="130" t="s">
        <v>47</v>
      </c>
      <c r="X5" s="130" t="s">
        <v>48</v>
      </c>
      <c r="Y5" s="137" t="s">
        <v>49</v>
      </c>
    </row>
    <row r="6" spans="2:25" s="12" customFormat="1" ht="39" customHeight="1" x14ac:dyDescent="0.25">
      <c r="B6" s="163" t="s">
        <v>4</v>
      </c>
      <c r="C6" s="65"/>
      <c r="D6" s="181">
        <v>301</v>
      </c>
      <c r="E6" s="68" t="s">
        <v>40</v>
      </c>
      <c r="F6" s="182" t="s">
        <v>59</v>
      </c>
      <c r="G6" s="101">
        <v>115</v>
      </c>
      <c r="H6" s="129">
        <v>54.05</v>
      </c>
      <c r="I6" s="120">
        <v>5.1100000000000003</v>
      </c>
      <c r="J6" s="16">
        <v>18.34</v>
      </c>
      <c r="K6" s="35">
        <v>34.14</v>
      </c>
      <c r="L6" s="119">
        <v>323.17</v>
      </c>
      <c r="M6" s="127">
        <v>4.5999999999999999E-2</v>
      </c>
      <c r="N6" s="128">
        <v>0.05</v>
      </c>
      <c r="O6" s="38">
        <v>0.10299999999999999</v>
      </c>
      <c r="P6" s="38">
        <v>69</v>
      </c>
      <c r="Q6" s="39">
        <v>0.27</v>
      </c>
      <c r="R6" s="128">
        <v>75.400000000000006</v>
      </c>
      <c r="S6" s="38">
        <v>83.23</v>
      </c>
      <c r="T6" s="38">
        <v>12.83</v>
      </c>
      <c r="U6" s="38">
        <v>0.56000000000000005</v>
      </c>
      <c r="V6" s="38">
        <v>111.3</v>
      </c>
      <c r="W6" s="38">
        <v>5.04</v>
      </c>
      <c r="X6" s="38">
        <v>3.17</v>
      </c>
      <c r="Y6" s="38">
        <v>2.3E-2</v>
      </c>
    </row>
    <row r="7" spans="2:25" s="27" customFormat="1" ht="26.45" customHeight="1" x14ac:dyDescent="0.25">
      <c r="B7" s="168"/>
      <c r="C7" s="61"/>
      <c r="D7" s="145">
        <v>266</v>
      </c>
      <c r="E7" s="61" t="s">
        <v>37</v>
      </c>
      <c r="F7" s="121" t="s">
        <v>52</v>
      </c>
      <c r="G7" s="104">
        <v>200</v>
      </c>
      <c r="H7" s="51">
        <v>20.55</v>
      </c>
      <c r="I7" s="120">
        <v>6.8</v>
      </c>
      <c r="J7" s="16">
        <v>7.46</v>
      </c>
      <c r="K7" s="35">
        <v>27</v>
      </c>
      <c r="L7" s="119">
        <v>202.2</v>
      </c>
      <c r="M7" s="109">
        <v>0.16</v>
      </c>
      <c r="N7" s="13">
        <v>0.24</v>
      </c>
      <c r="O7" s="11">
        <v>0.71</v>
      </c>
      <c r="P7" s="11">
        <v>34.299999999999997</v>
      </c>
      <c r="Q7" s="14">
        <v>0.12</v>
      </c>
      <c r="R7" s="109">
        <v>158.9</v>
      </c>
      <c r="S7" s="11">
        <v>208.4</v>
      </c>
      <c r="T7" s="11">
        <v>56.1</v>
      </c>
      <c r="U7" s="11">
        <v>1.25</v>
      </c>
      <c r="V7" s="11">
        <v>292.94</v>
      </c>
      <c r="W7" s="11">
        <v>1.7999999999999999E-2</v>
      </c>
      <c r="X7" s="11">
        <v>4.0000000000000001E-3</v>
      </c>
      <c r="Y7" s="32">
        <v>4.7E-2</v>
      </c>
    </row>
    <row r="8" spans="2:25" s="27" customFormat="1" ht="26.45" customHeight="1" x14ac:dyDescent="0.25">
      <c r="B8" s="168"/>
      <c r="C8" s="61"/>
      <c r="D8" s="68">
        <v>493</v>
      </c>
      <c r="E8" s="58" t="s">
        <v>32</v>
      </c>
      <c r="F8" s="100" t="s">
        <v>34</v>
      </c>
      <c r="G8" s="176">
        <v>200</v>
      </c>
      <c r="H8" s="60">
        <v>2.4</v>
      </c>
      <c r="I8" s="13">
        <v>0.2</v>
      </c>
      <c r="J8" s="11">
        <v>0</v>
      </c>
      <c r="K8" s="14">
        <v>14</v>
      </c>
      <c r="L8" s="85">
        <v>56</v>
      </c>
      <c r="M8" s="109">
        <v>0</v>
      </c>
      <c r="N8" s="13">
        <v>0</v>
      </c>
      <c r="O8" s="11">
        <v>0</v>
      </c>
      <c r="P8" s="11">
        <v>0</v>
      </c>
      <c r="Q8" s="32">
        <v>0</v>
      </c>
      <c r="R8" s="13">
        <v>0.46</v>
      </c>
      <c r="S8" s="11">
        <v>0</v>
      </c>
      <c r="T8" s="11">
        <v>0.09</v>
      </c>
      <c r="U8" s="11">
        <v>0.06</v>
      </c>
      <c r="V8" s="11">
        <v>0.68</v>
      </c>
      <c r="W8" s="11">
        <v>0</v>
      </c>
      <c r="X8" s="11">
        <v>0</v>
      </c>
      <c r="Y8" s="32">
        <v>0</v>
      </c>
    </row>
    <row r="9" spans="2:25" s="27" customFormat="1" ht="26.45" customHeight="1" x14ac:dyDescent="0.25">
      <c r="B9" s="168"/>
      <c r="C9" s="61"/>
      <c r="D9" s="146">
        <v>119</v>
      </c>
      <c r="E9" s="61" t="s">
        <v>35</v>
      </c>
      <c r="F9" s="94" t="s">
        <v>31</v>
      </c>
      <c r="G9" s="84">
        <v>20</v>
      </c>
      <c r="H9" s="58">
        <v>1.9</v>
      </c>
      <c r="I9" s="109">
        <v>1.4</v>
      </c>
      <c r="J9" s="11">
        <v>0.14000000000000001</v>
      </c>
      <c r="K9" s="32">
        <v>8.8000000000000007</v>
      </c>
      <c r="L9" s="111">
        <v>48</v>
      </c>
      <c r="M9" s="109">
        <v>0.02</v>
      </c>
      <c r="N9" s="11">
        <v>6.0000000000000001E-3</v>
      </c>
      <c r="O9" s="11">
        <v>0</v>
      </c>
      <c r="P9" s="11">
        <v>0</v>
      </c>
      <c r="Q9" s="32">
        <v>0</v>
      </c>
      <c r="R9" s="13">
        <v>7.4</v>
      </c>
      <c r="S9" s="11">
        <v>43.6</v>
      </c>
      <c r="T9" s="11">
        <v>13</v>
      </c>
      <c r="U9" s="13">
        <v>0.56000000000000005</v>
      </c>
      <c r="V9" s="11">
        <v>18.600000000000001</v>
      </c>
      <c r="W9" s="11">
        <v>5.9999999999999995E-4</v>
      </c>
      <c r="X9" s="13">
        <v>1E-3</v>
      </c>
      <c r="Y9" s="32">
        <v>0</v>
      </c>
    </row>
    <row r="10" spans="2:25" s="27" customFormat="1" ht="26.45" customHeight="1" thickBot="1" x14ac:dyDescent="0.3">
      <c r="B10" s="168"/>
      <c r="C10" s="61"/>
      <c r="D10" s="145">
        <v>120</v>
      </c>
      <c r="E10" s="61" t="s">
        <v>33</v>
      </c>
      <c r="F10" s="94" t="s">
        <v>8</v>
      </c>
      <c r="G10" s="60">
        <v>20</v>
      </c>
      <c r="H10" s="115">
        <v>2.1</v>
      </c>
      <c r="I10" s="109">
        <v>1.1399999999999999</v>
      </c>
      <c r="J10" s="11">
        <v>0.22</v>
      </c>
      <c r="K10" s="32">
        <v>7.44</v>
      </c>
      <c r="L10" s="112">
        <v>36.26</v>
      </c>
      <c r="M10" s="120">
        <v>0.02</v>
      </c>
      <c r="N10" s="15">
        <v>2.4E-2</v>
      </c>
      <c r="O10" s="16">
        <v>0.08</v>
      </c>
      <c r="P10" s="16">
        <v>0</v>
      </c>
      <c r="Q10" s="35">
        <v>0</v>
      </c>
      <c r="R10" s="120">
        <v>6.8</v>
      </c>
      <c r="S10" s="16">
        <v>24</v>
      </c>
      <c r="T10" s="16">
        <v>8.1999999999999993</v>
      </c>
      <c r="U10" s="16">
        <v>0.46</v>
      </c>
      <c r="V10" s="16">
        <v>73.5</v>
      </c>
      <c r="W10" s="16">
        <v>2E-3</v>
      </c>
      <c r="X10" s="16">
        <v>2E-3</v>
      </c>
      <c r="Y10" s="35">
        <v>1.2E-2</v>
      </c>
    </row>
    <row r="11" spans="2:25" s="12" customFormat="1" ht="26.45" customHeight="1" x14ac:dyDescent="0.25">
      <c r="B11" s="163" t="s">
        <v>5</v>
      </c>
      <c r="C11" s="65"/>
      <c r="D11" s="181"/>
      <c r="E11" s="65"/>
      <c r="F11" s="133"/>
      <c r="G11" s="65"/>
      <c r="H11" s="180"/>
      <c r="I11" s="116"/>
      <c r="J11" s="30"/>
      <c r="K11" s="33"/>
      <c r="L11" s="147"/>
      <c r="M11" s="113"/>
      <c r="N11" s="36"/>
      <c r="O11" s="28"/>
      <c r="P11" s="28"/>
      <c r="Q11" s="37"/>
      <c r="R11" s="116"/>
      <c r="S11" s="30"/>
      <c r="T11" s="30"/>
      <c r="U11" s="30"/>
      <c r="V11" s="30"/>
      <c r="W11" s="30"/>
      <c r="X11" s="30">
        <v>5.0000000000000001E-4</v>
      </c>
      <c r="Y11" s="31">
        <v>1.4999999999999999E-2</v>
      </c>
    </row>
    <row r="12" spans="2:25" s="12" customFormat="1" ht="26.45" customHeight="1" x14ac:dyDescent="0.25">
      <c r="B12" s="163"/>
      <c r="C12" s="60"/>
      <c r="D12" s="145">
        <v>133</v>
      </c>
      <c r="E12" s="60" t="s">
        <v>6</v>
      </c>
      <c r="F12" s="174" t="s">
        <v>60</v>
      </c>
      <c r="G12" s="84">
        <v>210</v>
      </c>
      <c r="H12" s="58">
        <v>17.8</v>
      </c>
      <c r="I12" s="110">
        <v>3.98</v>
      </c>
      <c r="J12" s="10">
        <v>3.8</v>
      </c>
      <c r="K12" s="34">
        <v>16.399999999999999</v>
      </c>
      <c r="L12" s="52">
        <v>116.36</v>
      </c>
      <c r="M12" s="110">
        <v>0.02</v>
      </c>
      <c r="N12" s="48">
        <v>0.1</v>
      </c>
      <c r="O12" s="10">
        <v>1.2</v>
      </c>
      <c r="P12" s="10">
        <v>0</v>
      </c>
      <c r="Q12" s="19">
        <v>0</v>
      </c>
      <c r="R12" s="110">
        <v>5.54</v>
      </c>
      <c r="S12" s="10">
        <v>22.67</v>
      </c>
      <c r="T12" s="10">
        <v>6.36</v>
      </c>
      <c r="U12" s="10">
        <v>0.39</v>
      </c>
      <c r="V12" s="10">
        <v>565.79999999999995</v>
      </c>
      <c r="W12" s="10">
        <v>6.0000000000000001E-3</v>
      </c>
      <c r="X12" s="10">
        <v>0</v>
      </c>
      <c r="Y12" s="34">
        <v>0.05</v>
      </c>
    </row>
    <row r="13" spans="2:25" s="27" customFormat="1" ht="32.25" customHeight="1" x14ac:dyDescent="0.25">
      <c r="B13" s="169"/>
      <c r="C13" s="132"/>
      <c r="D13" s="145">
        <v>177</v>
      </c>
      <c r="E13" s="60" t="s">
        <v>7</v>
      </c>
      <c r="F13" s="79" t="s">
        <v>55</v>
      </c>
      <c r="G13" s="60">
        <v>90</v>
      </c>
      <c r="H13" s="68">
        <v>56.4</v>
      </c>
      <c r="I13" s="109">
        <v>15.76</v>
      </c>
      <c r="J13" s="11">
        <v>13.64</v>
      </c>
      <c r="K13" s="32">
        <v>1.59</v>
      </c>
      <c r="L13" s="90">
        <v>192.16</v>
      </c>
      <c r="M13" s="109">
        <v>0.09</v>
      </c>
      <c r="N13" s="13">
        <v>0.11</v>
      </c>
      <c r="O13" s="11">
        <v>4.25</v>
      </c>
      <c r="P13" s="11">
        <v>41.4</v>
      </c>
      <c r="Q13" s="14">
        <v>8.9999999999999993E-3</v>
      </c>
      <c r="R13" s="109">
        <v>21.7</v>
      </c>
      <c r="S13" s="11">
        <v>317.76</v>
      </c>
      <c r="T13" s="11">
        <v>22.25</v>
      </c>
      <c r="U13" s="11">
        <v>1.31</v>
      </c>
      <c r="V13" s="11">
        <v>222.69</v>
      </c>
      <c r="W13" s="11">
        <v>4.3E-3</v>
      </c>
      <c r="X13" s="11">
        <v>2.0000000000000001E-4</v>
      </c>
      <c r="Y13" s="32">
        <v>0.1</v>
      </c>
    </row>
    <row r="14" spans="2:25" s="27" customFormat="1" ht="27" customHeight="1" x14ac:dyDescent="0.25">
      <c r="B14" s="169"/>
      <c r="C14" s="132"/>
      <c r="D14" s="68">
        <v>55</v>
      </c>
      <c r="E14" s="60" t="s">
        <v>38</v>
      </c>
      <c r="F14" s="79" t="s">
        <v>41</v>
      </c>
      <c r="G14" s="60">
        <v>150</v>
      </c>
      <c r="H14" s="68">
        <v>7.65</v>
      </c>
      <c r="I14" s="110">
        <v>3.6</v>
      </c>
      <c r="J14" s="10">
        <v>4.95</v>
      </c>
      <c r="K14" s="34">
        <v>24.6</v>
      </c>
      <c r="L14" s="69">
        <v>156.6</v>
      </c>
      <c r="M14" s="48">
        <v>0.03</v>
      </c>
      <c r="N14" s="48">
        <v>0.03</v>
      </c>
      <c r="O14" s="10">
        <v>0</v>
      </c>
      <c r="P14" s="10">
        <v>0</v>
      </c>
      <c r="Q14" s="19">
        <v>0</v>
      </c>
      <c r="R14" s="110">
        <v>19.149999999999999</v>
      </c>
      <c r="S14" s="10">
        <v>158.46</v>
      </c>
      <c r="T14" s="10">
        <v>19.62</v>
      </c>
      <c r="U14" s="10">
        <v>0.87</v>
      </c>
      <c r="V14" s="10">
        <v>86.82</v>
      </c>
      <c r="W14" s="10">
        <v>0</v>
      </c>
      <c r="X14" s="10">
        <v>2.4E-2</v>
      </c>
      <c r="Y14" s="34">
        <v>0.03</v>
      </c>
    </row>
    <row r="15" spans="2:25" s="12" customFormat="1" ht="38.25" customHeight="1" x14ac:dyDescent="0.25">
      <c r="B15" s="165"/>
      <c r="C15" s="103"/>
      <c r="D15" s="69">
        <v>104</v>
      </c>
      <c r="E15" s="60" t="s">
        <v>11</v>
      </c>
      <c r="F15" s="79" t="s">
        <v>58</v>
      </c>
      <c r="G15" s="60">
        <v>200</v>
      </c>
      <c r="H15" s="68">
        <v>12.85</v>
      </c>
      <c r="I15" s="109">
        <v>0</v>
      </c>
      <c r="J15" s="11">
        <v>0</v>
      </c>
      <c r="K15" s="32">
        <v>37.200000000000003</v>
      </c>
      <c r="L15" s="90">
        <v>146</v>
      </c>
      <c r="M15" s="109">
        <v>0.6</v>
      </c>
      <c r="N15" s="13">
        <v>0.1</v>
      </c>
      <c r="O15" s="11">
        <v>40</v>
      </c>
      <c r="P15" s="11">
        <v>0.24</v>
      </c>
      <c r="Q15" s="14">
        <v>0.96</v>
      </c>
      <c r="R15" s="109">
        <v>0</v>
      </c>
      <c r="S15" s="11">
        <v>0</v>
      </c>
      <c r="T15" s="11">
        <v>0</v>
      </c>
      <c r="U15" s="11">
        <v>0</v>
      </c>
      <c r="V15" s="11">
        <v>0.24</v>
      </c>
      <c r="W15" s="11">
        <v>0</v>
      </c>
      <c r="X15" s="11">
        <v>0</v>
      </c>
      <c r="Y15" s="32">
        <v>0</v>
      </c>
    </row>
    <row r="16" spans="2:25" s="12" customFormat="1" ht="26.45" customHeight="1" x14ac:dyDescent="0.25">
      <c r="B16" s="165"/>
      <c r="C16" s="103"/>
      <c r="D16" s="69">
        <v>119</v>
      </c>
      <c r="E16" s="60" t="s">
        <v>9</v>
      </c>
      <c r="F16" s="94" t="s">
        <v>35</v>
      </c>
      <c r="G16" s="60">
        <v>30</v>
      </c>
      <c r="H16" s="68">
        <v>2.8</v>
      </c>
      <c r="I16" s="109">
        <v>2.13</v>
      </c>
      <c r="J16" s="11">
        <v>0.21</v>
      </c>
      <c r="K16" s="32">
        <v>13.26</v>
      </c>
      <c r="L16" s="90">
        <v>72</v>
      </c>
      <c r="M16" s="109">
        <v>0.03</v>
      </c>
      <c r="N16" s="13">
        <v>0.01</v>
      </c>
      <c r="O16" s="11">
        <v>0</v>
      </c>
      <c r="P16" s="11">
        <v>0</v>
      </c>
      <c r="Q16" s="32">
        <v>0</v>
      </c>
      <c r="R16" s="13">
        <v>11.1</v>
      </c>
      <c r="S16" s="11">
        <v>65.400000000000006</v>
      </c>
      <c r="T16" s="11">
        <v>19.5</v>
      </c>
      <c r="U16" s="11">
        <v>0.84</v>
      </c>
      <c r="V16" s="11">
        <v>27.9</v>
      </c>
      <c r="W16" s="11">
        <v>1E-3</v>
      </c>
      <c r="X16" s="11">
        <v>2E-3</v>
      </c>
      <c r="Y16" s="32">
        <v>0</v>
      </c>
    </row>
    <row r="17" spans="2:25" s="12" customFormat="1" ht="23.25" customHeight="1" x14ac:dyDescent="0.25">
      <c r="B17" s="165"/>
      <c r="C17" s="103"/>
      <c r="D17" s="68">
        <v>120</v>
      </c>
      <c r="E17" s="60" t="s">
        <v>10</v>
      </c>
      <c r="F17" s="80" t="s">
        <v>33</v>
      </c>
      <c r="G17" s="60">
        <v>25</v>
      </c>
      <c r="H17" s="68">
        <v>2.65</v>
      </c>
      <c r="I17" s="109">
        <v>1.42</v>
      </c>
      <c r="J17" s="11">
        <v>0.27</v>
      </c>
      <c r="K17" s="32">
        <v>9.3000000000000007</v>
      </c>
      <c r="L17" s="90">
        <v>45.32</v>
      </c>
      <c r="M17" s="120">
        <v>0.02</v>
      </c>
      <c r="N17" s="15">
        <v>0.03</v>
      </c>
      <c r="O17" s="16">
        <v>0.1</v>
      </c>
      <c r="P17" s="16">
        <v>0</v>
      </c>
      <c r="Q17" s="17">
        <v>0</v>
      </c>
      <c r="R17" s="120">
        <v>8.5</v>
      </c>
      <c r="S17" s="16">
        <v>30</v>
      </c>
      <c r="T17" s="16">
        <v>10.25</v>
      </c>
      <c r="U17" s="16">
        <v>0.56999999999999995</v>
      </c>
      <c r="V17" s="16">
        <v>91.87</v>
      </c>
      <c r="W17" s="16">
        <v>2.5000000000000001E-3</v>
      </c>
      <c r="X17" s="16">
        <v>2.5000000000000001E-3</v>
      </c>
      <c r="Y17" s="35">
        <v>0.02</v>
      </c>
    </row>
    <row r="18" spans="2:25" s="27" customFormat="1" ht="26.45" customHeight="1" x14ac:dyDescent="0.25">
      <c r="B18" s="169"/>
      <c r="C18" s="132"/>
      <c r="D18" s="114"/>
      <c r="E18" s="66"/>
      <c r="F18" s="124" t="s">
        <v>13</v>
      </c>
      <c r="G18" s="89">
        <f>SUM(G11:G17)</f>
        <v>705</v>
      </c>
      <c r="H18" s="114"/>
      <c r="I18" s="92">
        <f t="shared" ref="I18:Y18" si="0">SUM(I11:I17)</f>
        <v>26.89</v>
      </c>
      <c r="J18" s="25">
        <f t="shared" si="0"/>
        <v>22.87</v>
      </c>
      <c r="K18" s="46">
        <f t="shared" si="0"/>
        <v>102.35000000000001</v>
      </c>
      <c r="L18" s="150">
        <f>L11+L12+L13+L14+L15+L16+L17</f>
        <v>728.44</v>
      </c>
      <c r="M18" s="26">
        <f t="shared" si="0"/>
        <v>0.79</v>
      </c>
      <c r="N18" s="25">
        <f t="shared" si="0"/>
        <v>0.38</v>
      </c>
      <c r="O18" s="25">
        <f t="shared" si="0"/>
        <v>45.550000000000004</v>
      </c>
      <c r="P18" s="25">
        <f t="shared" si="0"/>
        <v>41.64</v>
      </c>
      <c r="Q18" s="117">
        <f t="shared" si="0"/>
        <v>0.96899999999999997</v>
      </c>
      <c r="R18" s="92">
        <f t="shared" si="0"/>
        <v>65.990000000000009</v>
      </c>
      <c r="S18" s="25">
        <f t="shared" si="0"/>
        <v>594.29</v>
      </c>
      <c r="T18" s="25">
        <f t="shared" si="0"/>
        <v>77.98</v>
      </c>
      <c r="U18" s="25">
        <f t="shared" si="0"/>
        <v>3.98</v>
      </c>
      <c r="V18" s="25">
        <f t="shared" si="0"/>
        <v>995.31999999999994</v>
      </c>
      <c r="W18" s="25">
        <f t="shared" si="0"/>
        <v>1.3800000000000002E-2</v>
      </c>
      <c r="X18" s="25">
        <f t="shared" si="0"/>
        <v>2.92E-2</v>
      </c>
      <c r="Y18" s="46">
        <f t="shared" si="0"/>
        <v>0.215</v>
      </c>
    </row>
    <row r="19" spans="2:25" s="27" customFormat="1" ht="26.45" customHeight="1" thickBot="1" x14ac:dyDescent="0.3">
      <c r="B19" s="170"/>
      <c r="C19" s="67"/>
      <c r="D19" s="162"/>
      <c r="E19" s="67"/>
      <c r="F19" s="81" t="s">
        <v>14</v>
      </c>
      <c r="G19" s="64"/>
      <c r="H19" s="118"/>
      <c r="I19" s="93"/>
      <c r="J19" s="40"/>
      <c r="K19" s="56"/>
      <c r="L19" s="136">
        <f>L18/23.5</f>
        <v>30.997446808510642</v>
      </c>
      <c r="M19" s="71"/>
      <c r="N19" s="71"/>
      <c r="O19" s="40"/>
      <c r="P19" s="40"/>
      <c r="Q19" s="57"/>
      <c r="R19" s="93"/>
      <c r="S19" s="40"/>
      <c r="T19" s="40"/>
      <c r="U19" s="40"/>
      <c r="V19" s="40"/>
      <c r="W19" s="40"/>
      <c r="X19" s="40"/>
      <c r="Y19" s="56"/>
    </row>
    <row r="20" spans="2:25" x14ac:dyDescent="0.25">
      <c r="B20" s="8"/>
      <c r="C20" s="8"/>
      <c r="D20" s="105"/>
      <c r="E20" s="108"/>
      <c r="F20" s="22"/>
      <c r="G20" s="22"/>
      <c r="H20" s="96"/>
      <c r="I20" s="97"/>
      <c r="J20" s="96"/>
      <c r="K20" s="22"/>
      <c r="L20" s="98"/>
      <c r="M20" s="22"/>
      <c r="N20" s="22"/>
      <c r="O20" s="22"/>
      <c r="P20" s="99"/>
      <c r="Q20" s="99"/>
      <c r="R20" s="99"/>
      <c r="S20" s="99"/>
      <c r="T20" s="99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tabSelected="1" topLeftCell="C1" zoomScale="70" zoomScaleNormal="70" workbookViewId="0">
      <selection activeCell="H19" sqref="H19"/>
    </sheetView>
  </sheetViews>
  <sheetFormatPr defaultRowHeight="15" x14ac:dyDescent="0.25"/>
  <cols>
    <col min="2" max="2" width="16.85546875" customWidth="1"/>
    <col min="3" max="3" width="15.7109375" style="4" customWidth="1"/>
    <col min="4" max="4" width="23.85546875" style="4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" customWidth="1"/>
    <col min="10" max="10" width="11.28515625" customWidth="1"/>
    <col min="11" max="11" width="12.85546875" customWidth="1"/>
    <col min="12" max="12" width="26.42578125" customWidth="1"/>
    <col min="13" max="13" width="11.28515625" customWidth="1"/>
    <col min="17" max="17" width="9.140625" customWidth="1"/>
    <col min="24" max="24" width="9.85546875" bestFit="1" customWidth="1"/>
  </cols>
  <sheetData>
    <row r="2" spans="2:25" ht="23.25" x14ac:dyDescent="0.35">
      <c r="B2" s="154" t="s">
        <v>1</v>
      </c>
      <c r="C2" s="154"/>
      <c r="D2" s="155"/>
      <c r="E2" s="154" t="s">
        <v>3</v>
      </c>
      <c r="F2" s="154"/>
      <c r="G2" s="156" t="s">
        <v>2</v>
      </c>
      <c r="H2" s="155">
        <v>17</v>
      </c>
      <c r="I2" s="5"/>
      <c r="L2" s="7"/>
      <c r="M2" s="6"/>
      <c r="N2" s="1"/>
      <c r="O2" s="2"/>
    </row>
    <row r="3" spans="2:25" ht="15.75" thickBot="1" x14ac:dyDescent="0.3">
      <c r="B3" s="1"/>
      <c r="C3" s="106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2" customFormat="1" ht="21.75" customHeight="1" thickBot="1" x14ac:dyDescent="0.3">
      <c r="B4" s="189" t="s">
        <v>0</v>
      </c>
      <c r="C4" s="186"/>
      <c r="D4" s="186" t="s">
        <v>56</v>
      </c>
      <c r="E4" s="189" t="s">
        <v>30</v>
      </c>
      <c r="F4" s="186" t="s">
        <v>29</v>
      </c>
      <c r="G4" s="186" t="s">
        <v>18</v>
      </c>
      <c r="H4" s="186" t="s">
        <v>28</v>
      </c>
      <c r="I4" s="188" t="s">
        <v>15</v>
      </c>
      <c r="J4" s="192"/>
      <c r="K4" s="193"/>
      <c r="L4" s="187" t="s">
        <v>57</v>
      </c>
      <c r="M4" s="183" t="s">
        <v>16</v>
      </c>
      <c r="N4" s="184"/>
      <c r="O4" s="195"/>
      <c r="P4" s="195"/>
      <c r="Q4" s="196"/>
      <c r="R4" s="183" t="s">
        <v>17</v>
      </c>
      <c r="S4" s="184"/>
      <c r="T4" s="184"/>
      <c r="U4" s="184"/>
      <c r="V4" s="184"/>
      <c r="W4" s="184"/>
      <c r="X4" s="184"/>
      <c r="Y4" s="185"/>
    </row>
    <row r="5" spans="2:25" s="12" customFormat="1" ht="28.5" customHeight="1" thickBot="1" x14ac:dyDescent="0.3">
      <c r="B5" s="190"/>
      <c r="C5" s="190"/>
      <c r="D5" s="190"/>
      <c r="E5" s="190"/>
      <c r="F5" s="190"/>
      <c r="G5" s="190"/>
      <c r="H5" s="190"/>
      <c r="I5" s="157" t="s">
        <v>19</v>
      </c>
      <c r="J5" s="137" t="s">
        <v>20</v>
      </c>
      <c r="K5" s="158" t="s">
        <v>21</v>
      </c>
      <c r="L5" s="191"/>
      <c r="M5" s="130" t="s">
        <v>22</v>
      </c>
      <c r="N5" s="157" t="s">
        <v>43</v>
      </c>
      <c r="O5" s="137" t="s">
        <v>23</v>
      </c>
      <c r="P5" s="160" t="s">
        <v>44</v>
      </c>
      <c r="Q5" s="144" t="s">
        <v>45</v>
      </c>
      <c r="R5" s="158" t="s">
        <v>24</v>
      </c>
      <c r="S5" s="137" t="s">
        <v>25</v>
      </c>
      <c r="T5" s="158" t="s">
        <v>26</v>
      </c>
      <c r="U5" s="137" t="s">
        <v>27</v>
      </c>
      <c r="V5" s="130" t="s">
        <v>46</v>
      </c>
      <c r="W5" s="130" t="s">
        <v>47</v>
      </c>
      <c r="X5" s="130" t="s">
        <v>48</v>
      </c>
      <c r="Y5" s="137" t="s">
        <v>49</v>
      </c>
    </row>
    <row r="6" spans="2:25" s="12" customFormat="1" ht="26.45" customHeight="1" x14ac:dyDescent="0.25">
      <c r="B6" s="163" t="s">
        <v>4</v>
      </c>
      <c r="C6" s="101"/>
      <c r="D6" s="181">
        <v>112</v>
      </c>
      <c r="E6" s="180" t="s">
        <v>12</v>
      </c>
      <c r="F6" s="131" t="s">
        <v>42</v>
      </c>
      <c r="G6" s="167">
        <v>100</v>
      </c>
      <c r="H6" s="65">
        <v>14</v>
      </c>
      <c r="I6" s="29">
        <v>0.04</v>
      </c>
      <c r="J6" s="30">
        <v>0.04</v>
      </c>
      <c r="K6" s="33">
        <v>9.81</v>
      </c>
      <c r="L6" s="87">
        <v>47</v>
      </c>
      <c r="M6" s="116">
        <v>0.03</v>
      </c>
      <c r="N6" s="29">
        <v>0.04</v>
      </c>
      <c r="O6" s="30">
        <v>10</v>
      </c>
      <c r="P6" s="30">
        <v>0</v>
      </c>
      <c r="Q6" s="31">
        <v>0</v>
      </c>
      <c r="R6" s="116">
        <v>16</v>
      </c>
      <c r="S6" s="30">
        <v>11</v>
      </c>
      <c r="T6" s="30">
        <v>9</v>
      </c>
      <c r="U6" s="30">
        <v>2.2000000000000002</v>
      </c>
      <c r="V6" s="30">
        <v>214</v>
      </c>
      <c r="W6" s="30">
        <v>4.0000000000000001E-3</v>
      </c>
      <c r="X6" s="30">
        <v>1E-4</v>
      </c>
      <c r="Y6" s="39">
        <v>0</v>
      </c>
    </row>
    <row r="7" spans="2:25" s="27" customFormat="1" ht="26.45" customHeight="1" x14ac:dyDescent="0.25">
      <c r="B7" s="168"/>
      <c r="C7" s="72" t="s">
        <v>39</v>
      </c>
      <c r="D7" s="75">
        <v>90</v>
      </c>
      <c r="E7" s="143" t="s">
        <v>7</v>
      </c>
      <c r="F7" s="152" t="s">
        <v>61</v>
      </c>
      <c r="G7" s="138">
        <v>90</v>
      </c>
      <c r="H7" s="143">
        <v>51.5</v>
      </c>
      <c r="I7" s="125">
        <v>15.21</v>
      </c>
      <c r="J7" s="43">
        <v>14.04</v>
      </c>
      <c r="K7" s="44">
        <v>8.91</v>
      </c>
      <c r="L7" s="135">
        <v>222.75</v>
      </c>
      <c r="M7" s="125">
        <v>0.36</v>
      </c>
      <c r="N7" s="43">
        <v>0.15</v>
      </c>
      <c r="O7" s="43">
        <v>0.09</v>
      </c>
      <c r="P7" s="43">
        <v>0</v>
      </c>
      <c r="Q7" s="54">
        <v>0.16</v>
      </c>
      <c r="R7" s="125">
        <v>54.18</v>
      </c>
      <c r="S7" s="43">
        <v>117.54</v>
      </c>
      <c r="T7" s="43">
        <v>24.85</v>
      </c>
      <c r="U7" s="43">
        <v>1.6</v>
      </c>
      <c r="V7" s="43">
        <v>268.38</v>
      </c>
      <c r="W7" s="43">
        <v>0</v>
      </c>
      <c r="X7" s="43">
        <v>0</v>
      </c>
      <c r="Y7" s="44">
        <v>0.09</v>
      </c>
    </row>
    <row r="8" spans="2:25" s="27" customFormat="1" ht="26.45" customHeight="1" x14ac:dyDescent="0.25">
      <c r="B8" s="168"/>
      <c r="C8" s="73"/>
      <c r="D8" s="62">
        <v>511</v>
      </c>
      <c r="E8" s="50" t="s">
        <v>38</v>
      </c>
      <c r="F8" s="59" t="s">
        <v>36</v>
      </c>
      <c r="G8" s="50">
        <v>150</v>
      </c>
      <c r="H8" s="62">
        <v>14.6</v>
      </c>
      <c r="I8" s="48">
        <v>3.7</v>
      </c>
      <c r="J8" s="10">
        <v>5.2</v>
      </c>
      <c r="K8" s="19">
        <v>38.5</v>
      </c>
      <c r="L8" s="63">
        <v>219</v>
      </c>
      <c r="M8" s="48">
        <v>0.01</v>
      </c>
      <c r="N8" s="48">
        <v>0.03</v>
      </c>
      <c r="O8" s="10">
        <v>0</v>
      </c>
      <c r="P8" s="10">
        <v>0.21</v>
      </c>
      <c r="Q8" s="19">
        <v>0.08</v>
      </c>
      <c r="R8" s="110">
        <v>57.73</v>
      </c>
      <c r="S8" s="10">
        <v>92.89</v>
      </c>
      <c r="T8" s="24">
        <v>16.2</v>
      </c>
      <c r="U8" s="10">
        <v>0.76</v>
      </c>
      <c r="V8" s="10">
        <v>0.52</v>
      </c>
      <c r="W8" s="10">
        <v>0</v>
      </c>
      <c r="X8" s="10">
        <v>8.0000000000000002E-3</v>
      </c>
      <c r="Y8" s="34">
        <v>2.7E-2</v>
      </c>
    </row>
    <row r="9" spans="2:25" s="27" customFormat="1" ht="36" customHeight="1" x14ac:dyDescent="0.25">
      <c r="B9" s="168"/>
      <c r="C9" s="60"/>
      <c r="D9" s="61">
        <v>23</v>
      </c>
      <c r="E9" s="60" t="s">
        <v>11</v>
      </c>
      <c r="F9" s="174" t="s">
        <v>62</v>
      </c>
      <c r="G9" s="84">
        <v>200</v>
      </c>
      <c r="H9" s="60">
        <v>13.05</v>
      </c>
      <c r="I9" s="109">
        <v>0</v>
      </c>
      <c r="J9" s="11">
        <v>0</v>
      </c>
      <c r="K9" s="14">
        <v>26</v>
      </c>
      <c r="L9" s="86">
        <v>105</v>
      </c>
      <c r="M9" s="13">
        <v>0.16</v>
      </c>
      <c r="N9" s="13">
        <v>0.1</v>
      </c>
      <c r="O9" s="11">
        <v>10.199999999999999</v>
      </c>
      <c r="P9" s="11">
        <v>0.16</v>
      </c>
      <c r="Q9" s="14">
        <v>0.96</v>
      </c>
      <c r="R9" s="109">
        <v>97.5</v>
      </c>
      <c r="S9" s="11">
        <v>0</v>
      </c>
      <c r="T9" s="23">
        <v>0</v>
      </c>
      <c r="U9" s="11">
        <v>0</v>
      </c>
      <c r="V9" s="11">
        <v>0</v>
      </c>
      <c r="W9" s="11">
        <v>0</v>
      </c>
      <c r="X9" s="11">
        <v>0</v>
      </c>
      <c r="Y9" s="34">
        <v>0</v>
      </c>
    </row>
    <row r="10" spans="2:25" s="27" customFormat="1" ht="26.45" customHeight="1" x14ac:dyDescent="0.25">
      <c r="B10" s="168"/>
      <c r="C10" s="61"/>
      <c r="D10" s="52">
        <v>119</v>
      </c>
      <c r="E10" s="78" t="s">
        <v>9</v>
      </c>
      <c r="F10" s="171" t="s">
        <v>35</v>
      </c>
      <c r="G10" s="68">
        <v>25</v>
      </c>
      <c r="H10" s="178">
        <v>2.35</v>
      </c>
      <c r="I10" s="109">
        <v>1.7749999999999999</v>
      </c>
      <c r="J10" s="11">
        <v>0.17499999999999999</v>
      </c>
      <c r="K10" s="32">
        <v>11.05</v>
      </c>
      <c r="L10" s="112">
        <v>60</v>
      </c>
      <c r="M10" s="120">
        <v>2.5000000000000001E-2</v>
      </c>
      <c r="N10" s="16">
        <v>8.0000000000000002E-3</v>
      </c>
      <c r="O10" s="16">
        <v>0</v>
      </c>
      <c r="P10" s="16">
        <v>0</v>
      </c>
      <c r="Q10" s="17">
        <v>0</v>
      </c>
      <c r="R10" s="120">
        <v>9.25</v>
      </c>
      <c r="S10" s="16">
        <v>54.5</v>
      </c>
      <c r="T10" s="16">
        <v>16.25</v>
      </c>
      <c r="U10" s="16">
        <v>0.7</v>
      </c>
      <c r="V10" s="16">
        <v>23.25</v>
      </c>
      <c r="W10" s="16">
        <v>8.0000000000000004E-4</v>
      </c>
      <c r="X10" s="16">
        <v>2E-3</v>
      </c>
      <c r="Y10" s="35">
        <v>0</v>
      </c>
    </row>
    <row r="11" spans="2:25" s="27" customFormat="1" ht="26.45" customHeight="1" x14ac:dyDescent="0.25">
      <c r="B11" s="168"/>
      <c r="C11" s="61"/>
      <c r="D11" s="58">
        <v>120</v>
      </c>
      <c r="E11" s="78" t="s">
        <v>10</v>
      </c>
      <c r="F11" s="171" t="s">
        <v>33</v>
      </c>
      <c r="G11" s="68">
        <v>20</v>
      </c>
      <c r="H11" s="178">
        <v>2.1</v>
      </c>
      <c r="I11" s="109">
        <v>1.1399999999999999</v>
      </c>
      <c r="J11" s="11">
        <v>0.22</v>
      </c>
      <c r="K11" s="32">
        <v>7.44</v>
      </c>
      <c r="L11" s="112">
        <v>36.26</v>
      </c>
      <c r="M11" s="120">
        <v>0.02</v>
      </c>
      <c r="N11" s="16">
        <v>2.4E-2</v>
      </c>
      <c r="O11" s="16">
        <v>0.08</v>
      </c>
      <c r="P11" s="16">
        <v>0</v>
      </c>
      <c r="Q11" s="17">
        <v>0</v>
      </c>
      <c r="R11" s="120">
        <v>6.8</v>
      </c>
      <c r="S11" s="16">
        <v>24</v>
      </c>
      <c r="T11" s="16">
        <v>8.1999999999999993</v>
      </c>
      <c r="U11" s="16">
        <v>0.46</v>
      </c>
      <c r="V11" s="16">
        <v>73.5</v>
      </c>
      <c r="W11" s="16">
        <v>2E-3</v>
      </c>
      <c r="X11" s="16">
        <v>2E-3</v>
      </c>
      <c r="Y11" s="35">
        <v>1.2E-2</v>
      </c>
    </row>
    <row r="12" spans="2:25" s="27" customFormat="1" ht="26.45" customHeight="1" x14ac:dyDescent="0.25">
      <c r="B12" s="168"/>
      <c r="C12" s="82" t="s">
        <v>39</v>
      </c>
      <c r="D12" s="75"/>
      <c r="E12" s="143"/>
      <c r="F12" s="134" t="s">
        <v>13</v>
      </c>
      <c r="G12" s="138">
        <f>G6+G7+G8+G9+G10+G11</f>
        <v>585</v>
      </c>
      <c r="H12" s="75"/>
      <c r="I12" s="91">
        <f>I6+I7+I8+I9+I10+I11</f>
        <v>21.864999999999998</v>
      </c>
      <c r="J12" s="18">
        <f>J6+J7+J8+J9+J10+J11</f>
        <v>19.674999999999997</v>
      </c>
      <c r="K12" s="45">
        <f>K6+K7+K8+K9+K10+K11</f>
        <v>101.71</v>
      </c>
      <c r="L12" s="148">
        <f>L6+L7+L8+L9+L10+L11</f>
        <v>690.01</v>
      </c>
      <c r="M12" s="91">
        <f>M6+M7+M8+M9+M10+M11</f>
        <v>0.60500000000000009</v>
      </c>
      <c r="N12" s="18">
        <f>N6+N7+N8+N9+N10+N11</f>
        <v>0.35200000000000004</v>
      </c>
      <c r="O12" s="18">
        <f>O6+O7+O8+O9+O10+O11</f>
        <v>20.369999999999997</v>
      </c>
      <c r="P12" s="18">
        <f>P6+P7+P8+P9+P10+P11</f>
        <v>0.37</v>
      </c>
      <c r="Q12" s="53">
        <f>Q6+Q7+Q8+Q9+Q10+Q11</f>
        <v>1.2</v>
      </c>
      <c r="R12" s="91">
        <f>R6+R7+R8+R9+R10+R11</f>
        <v>241.46</v>
      </c>
      <c r="S12" s="18">
        <f>S6+S7+S8+S9+S10+S11</f>
        <v>299.93</v>
      </c>
      <c r="T12" s="18">
        <f>T6+T7+T8+T9+T10+T11</f>
        <v>74.5</v>
      </c>
      <c r="U12" s="18">
        <f>U6+U7+U8+U9+U10+U11</f>
        <v>5.7200000000000006</v>
      </c>
      <c r="V12" s="18">
        <f>V6+V7+V8+V9+V10+V11</f>
        <v>579.65</v>
      </c>
      <c r="W12" s="18">
        <f>W6+W7+W8+W9+W10+W11</f>
        <v>6.8000000000000005E-3</v>
      </c>
      <c r="X12" s="18">
        <f>X6+X7+X8+X9+X10+X11</f>
        <v>1.21E-2</v>
      </c>
      <c r="Y12" s="45">
        <f>Y6+Y7+Y8+Y9+Y10+Y11</f>
        <v>0.129</v>
      </c>
    </row>
    <row r="13" spans="2:25" s="27" customFormat="1" ht="26.45" customHeight="1" thickBot="1" x14ac:dyDescent="0.3">
      <c r="B13" s="168"/>
      <c r="C13" s="72" t="s">
        <v>39</v>
      </c>
      <c r="D13" s="139"/>
      <c r="E13" s="142"/>
      <c r="F13" s="134" t="s">
        <v>14</v>
      </c>
      <c r="G13" s="140"/>
      <c r="H13" s="142"/>
      <c r="I13" s="91"/>
      <c r="J13" s="18"/>
      <c r="K13" s="45"/>
      <c r="L13" s="141">
        <f>L12/23.5</f>
        <v>29.362127659574469</v>
      </c>
      <c r="M13" s="91"/>
      <c r="N13" s="18"/>
      <c r="O13" s="18"/>
      <c r="P13" s="18"/>
      <c r="Q13" s="53"/>
      <c r="R13" s="91"/>
      <c r="S13" s="18"/>
      <c r="T13" s="18"/>
      <c r="U13" s="18"/>
      <c r="V13" s="18"/>
      <c r="W13" s="18"/>
      <c r="X13" s="18"/>
      <c r="Y13" s="45"/>
    </row>
    <row r="14" spans="2:25" s="12" customFormat="1" ht="36.75" customHeight="1" x14ac:dyDescent="0.25">
      <c r="B14" s="164" t="s">
        <v>5</v>
      </c>
      <c r="C14" s="102"/>
      <c r="D14" s="70">
        <v>106</v>
      </c>
      <c r="E14" s="145" t="s">
        <v>12</v>
      </c>
      <c r="F14" s="179" t="s">
        <v>51</v>
      </c>
      <c r="G14" s="166">
        <v>60</v>
      </c>
      <c r="H14" s="77">
        <v>12.1</v>
      </c>
      <c r="I14" s="120">
        <v>0.39</v>
      </c>
      <c r="J14" s="16">
        <v>0.05</v>
      </c>
      <c r="K14" s="17">
        <v>1.04</v>
      </c>
      <c r="L14" s="122">
        <v>6.2</v>
      </c>
      <c r="M14" s="120">
        <v>0.01</v>
      </c>
      <c r="N14" s="16">
        <v>0.02</v>
      </c>
      <c r="O14" s="16">
        <v>1.68</v>
      </c>
      <c r="P14" s="16">
        <v>0</v>
      </c>
      <c r="Q14" s="17">
        <v>0</v>
      </c>
      <c r="R14" s="120">
        <v>8.3800000000000008</v>
      </c>
      <c r="S14" s="16">
        <v>1.72</v>
      </c>
      <c r="T14" s="16">
        <v>7.31</v>
      </c>
      <c r="U14" s="16">
        <v>0.26</v>
      </c>
      <c r="V14" s="16">
        <v>117.6</v>
      </c>
      <c r="W14" s="16">
        <v>0</v>
      </c>
      <c r="X14" s="16">
        <v>2.0000000000000001E-4</v>
      </c>
      <c r="Y14" s="35">
        <v>0</v>
      </c>
    </row>
    <row r="15" spans="2:25" s="12" customFormat="1" ht="26.45" customHeight="1" x14ac:dyDescent="0.25">
      <c r="B15" s="163"/>
      <c r="C15" s="61"/>
      <c r="D15" s="50">
        <v>196</v>
      </c>
      <c r="E15" s="62" t="s">
        <v>6</v>
      </c>
      <c r="F15" s="175" t="s">
        <v>54</v>
      </c>
      <c r="G15" s="177">
        <v>200</v>
      </c>
      <c r="H15" s="62">
        <v>30.05</v>
      </c>
      <c r="I15" s="48">
        <v>4.5599999999999996</v>
      </c>
      <c r="J15" s="10">
        <v>6.9</v>
      </c>
      <c r="K15" s="19">
        <v>6.88</v>
      </c>
      <c r="L15" s="123">
        <v>107.86</v>
      </c>
      <c r="M15" s="110">
        <v>0.04</v>
      </c>
      <c r="N15" s="48">
        <v>7.0000000000000007E-2</v>
      </c>
      <c r="O15" s="10">
        <v>28.2</v>
      </c>
      <c r="P15" s="10">
        <v>7.04</v>
      </c>
      <c r="Q15" s="34">
        <v>0</v>
      </c>
      <c r="R15" s="110">
        <v>14.72</v>
      </c>
      <c r="S15" s="10">
        <v>75.42</v>
      </c>
      <c r="T15" s="10">
        <v>18.079999999999998</v>
      </c>
      <c r="U15" s="10">
        <v>0.9</v>
      </c>
      <c r="V15" s="10">
        <v>223.03</v>
      </c>
      <c r="W15" s="10">
        <v>2.29E-2</v>
      </c>
      <c r="X15" s="10">
        <v>8.8999999999999995E-4</v>
      </c>
      <c r="Y15" s="34">
        <v>0.8</v>
      </c>
    </row>
    <row r="16" spans="2:25" s="27" customFormat="1" ht="26.45" customHeight="1" x14ac:dyDescent="0.25">
      <c r="B16" s="169"/>
      <c r="C16" s="74" t="s">
        <v>50</v>
      </c>
      <c r="D16" s="76">
        <v>178</v>
      </c>
      <c r="E16" s="83" t="s">
        <v>7</v>
      </c>
      <c r="F16" s="172" t="s">
        <v>53</v>
      </c>
      <c r="G16" s="151">
        <v>240</v>
      </c>
      <c r="H16" s="83">
        <v>63.85</v>
      </c>
      <c r="I16" s="149">
        <v>25.92</v>
      </c>
      <c r="J16" s="41">
        <v>14.64</v>
      </c>
      <c r="K16" s="42">
        <v>12.48</v>
      </c>
      <c r="L16" s="153">
        <v>284.39999999999998</v>
      </c>
      <c r="M16" s="126">
        <v>0.69</v>
      </c>
      <c r="N16" s="149">
        <v>0.23</v>
      </c>
      <c r="O16" s="41">
        <v>21.6</v>
      </c>
      <c r="P16" s="41">
        <v>1.9E-2</v>
      </c>
      <c r="Q16" s="47">
        <v>0</v>
      </c>
      <c r="R16" s="126">
        <v>124.17</v>
      </c>
      <c r="S16" s="41">
        <v>187</v>
      </c>
      <c r="T16" s="41">
        <v>54.14</v>
      </c>
      <c r="U16" s="41">
        <v>3</v>
      </c>
      <c r="V16" s="41">
        <v>962.29</v>
      </c>
      <c r="W16" s="41">
        <v>1.46E-2</v>
      </c>
      <c r="X16" s="41">
        <v>1.25E-3</v>
      </c>
      <c r="Y16" s="47">
        <v>0.09</v>
      </c>
    </row>
    <row r="17" spans="2:25" s="12" customFormat="1" ht="33.75" customHeight="1" x14ac:dyDescent="0.25">
      <c r="B17" s="165"/>
      <c r="C17" s="62"/>
      <c r="D17" s="146">
        <v>212</v>
      </c>
      <c r="E17" s="58" t="s">
        <v>11</v>
      </c>
      <c r="F17" s="100" t="s">
        <v>63</v>
      </c>
      <c r="G17" s="60">
        <v>200</v>
      </c>
      <c r="H17" s="115">
        <v>7.9</v>
      </c>
      <c r="I17" s="109">
        <v>0.2</v>
      </c>
      <c r="J17" s="11">
        <v>0</v>
      </c>
      <c r="K17" s="32">
        <v>15.96</v>
      </c>
      <c r="L17" s="85">
        <v>65.2</v>
      </c>
      <c r="M17" s="120">
        <v>0</v>
      </c>
      <c r="N17" s="15">
        <v>0</v>
      </c>
      <c r="O17" s="16">
        <v>1.22</v>
      </c>
      <c r="P17" s="16">
        <v>0</v>
      </c>
      <c r="Q17" s="35">
        <v>0</v>
      </c>
      <c r="R17" s="15">
        <v>5.08</v>
      </c>
      <c r="S17" s="16">
        <v>6.6</v>
      </c>
      <c r="T17" s="16">
        <v>2.44</v>
      </c>
      <c r="U17" s="16">
        <v>0.42</v>
      </c>
      <c r="V17" s="16">
        <v>0.36</v>
      </c>
      <c r="W17" s="16">
        <v>0</v>
      </c>
      <c r="X17" s="16">
        <v>0</v>
      </c>
      <c r="Y17" s="35">
        <v>0</v>
      </c>
    </row>
    <row r="18" spans="2:25" s="12" customFormat="1" ht="26.45" customHeight="1" x14ac:dyDescent="0.25">
      <c r="B18" s="165"/>
      <c r="C18" s="63"/>
      <c r="D18" s="52"/>
      <c r="E18" s="60" t="s">
        <v>9</v>
      </c>
      <c r="F18" s="80" t="s">
        <v>35</v>
      </c>
      <c r="G18" s="60">
        <v>45</v>
      </c>
      <c r="H18" s="103">
        <v>4.2</v>
      </c>
      <c r="I18" s="13">
        <v>3.19</v>
      </c>
      <c r="J18" s="11">
        <v>0.31</v>
      </c>
      <c r="K18" s="14">
        <v>19.89</v>
      </c>
      <c r="L18" s="85">
        <v>108</v>
      </c>
      <c r="M18" s="13">
        <v>0.05</v>
      </c>
      <c r="N18" s="13">
        <v>0.02</v>
      </c>
      <c r="O18" s="11">
        <v>0</v>
      </c>
      <c r="P18" s="11">
        <v>0</v>
      </c>
      <c r="Q18" s="14">
        <v>0</v>
      </c>
      <c r="R18" s="109">
        <v>16.649999999999999</v>
      </c>
      <c r="S18" s="11">
        <v>98.1</v>
      </c>
      <c r="T18" s="11">
        <v>29.25</v>
      </c>
      <c r="U18" s="11">
        <v>1.26</v>
      </c>
      <c r="V18" s="11">
        <v>41.85</v>
      </c>
      <c r="W18" s="11">
        <v>2E-3</v>
      </c>
      <c r="X18" s="11">
        <v>3.0000000000000001E-3</v>
      </c>
      <c r="Y18" s="34">
        <v>0</v>
      </c>
    </row>
    <row r="19" spans="2:25" s="12" customFormat="1" ht="26.45" customHeight="1" x14ac:dyDescent="0.25">
      <c r="B19" s="165"/>
      <c r="C19" s="95"/>
      <c r="D19" s="51"/>
      <c r="E19" s="61" t="s">
        <v>10</v>
      </c>
      <c r="F19" s="94" t="s">
        <v>33</v>
      </c>
      <c r="G19" s="61">
        <v>40</v>
      </c>
      <c r="H19" s="132">
        <v>4.25</v>
      </c>
      <c r="I19" s="15">
        <v>2.64</v>
      </c>
      <c r="J19" s="16">
        <v>0.48</v>
      </c>
      <c r="K19" s="17">
        <v>16.079999999999998</v>
      </c>
      <c r="L19" s="88">
        <v>79.2</v>
      </c>
      <c r="M19" s="13">
        <v>7.0000000000000007E-2</v>
      </c>
      <c r="N19" s="13">
        <v>0.03</v>
      </c>
      <c r="O19" s="11">
        <v>0</v>
      </c>
      <c r="P19" s="11">
        <v>0</v>
      </c>
      <c r="Q19" s="14">
        <v>0</v>
      </c>
      <c r="R19" s="109">
        <v>11.6</v>
      </c>
      <c r="S19" s="11">
        <v>60</v>
      </c>
      <c r="T19" s="11">
        <v>18.8</v>
      </c>
      <c r="U19" s="11">
        <v>1.56</v>
      </c>
      <c r="V19" s="11">
        <v>94</v>
      </c>
      <c r="W19" s="11">
        <v>1.6999999999999999E-3</v>
      </c>
      <c r="X19" s="11">
        <v>2.2000000000000001E-3</v>
      </c>
      <c r="Y19" s="32">
        <v>0.01</v>
      </c>
    </row>
    <row r="20" spans="2:25" ht="15.75" x14ac:dyDescent="0.25">
      <c r="B20" s="49"/>
      <c r="C20" s="49"/>
      <c r="D20" s="173"/>
      <c r="E20" s="49"/>
    </row>
    <row r="21" spans="2:25" ht="18.75" x14ac:dyDescent="0.25">
      <c r="E21" s="9"/>
      <c r="F21" s="20"/>
      <c r="G21" s="21"/>
      <c r="H21" s="9"/>
      <c r="I21" s="9"/>
      <c r="J21" s="9"/>
      <c r="K21" s="9"/>
    </row>
    <row r="22" spans="2:25" x14ac:dyDescent="0.25">
      <c r="E22" s="9"/>
      <c r="F22" s="9"/>
      <c r="G22" s="9"/>
      <c r="H22" s="9"/>
      <c r="I22" s="9"/>
      <c r="J22" s="9"/>
      <c r="K22" s="9"/>
    </row>
    <row r="23" spans="2:25" x14ac:dyDescent="0.25">
      <c r="E23" s="9"/>
      <c r="F23" s="9"/>
      <c r="G23" s="9"/>
      <c r="H23" s="9"/>
      <c r="I23" s="9"/>
      <c r="J23" s="9"/>
      <c r="K23" s="9"/>
    </row>
    <row r="24" spans="2:25" x14ac:dyDescent="0.25">
      <c r="E24" s="9"/>
      <c r="F24" s="9"/>
      <c r="G24" s="9"/>
      <c r="H24" s="9"/>
      <c r="I24" s="9"/>
      <c r="J24" s="9"/>
      <c r="K24" s="9"/>
    </row>
    <row r="25" spans="2:25" x14ac:dyDescent="0.25">
      <c r="E25" s="9"/>
      <c r="F25" s="9"/>
      <c r="G25" s="9"/>
      <c r="H25" s="9"/>
      <c r="I25" s="9"/>
      <c r="J25" s="9"/>
      <c r="K25" s="9"/>
    </row>
    <row r="26" spans="2:25" x14ac:dyDescent="0.25">
      <c r="E26" s="9"/>
      <c r="F26" s="9"/>
      <c r="G26" s="9"/>
      <c r="H26" s="9"/>
      <c r="I26" s="9"/>
      <c r="J26" s="9"/>
      <c r="K26" s="9"/>
    </row>
    <row r="27" spans="2:25" x14ac:dyDescent="0.25">
      <c r="E27" s="9"/>
      <c r="F27" s="9"/>
      <c r="G27" s="9"/>
      <c r="H27" s="9"/>
      <c r="I27" s="9"/>
      <c r="J27" s="9"/>
      <c r="K27" s="9"/>
    </row>
    <row r="28" spans="2:25" x14ac:dyDescent="0.25">
      <c r="E28" s="9"/>
      <c r="F28" s="9"/>
      <c r="G28" s="9"/>
      <c r="H28" s="9"/>
      <c r="I28" s="9"/>
      <c r="J28" s="9"/>
      <c r="K28" s="9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26.09.22</vt:lpstr>
      <vt:lpstr>27.09.22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2022-09-26T23:38:16Z</dcterms:modified>
</cp:coreProperties>
</file>