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7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6" i="1" s="1"/>
  <c r="G23" i="1"/>
  <c r="G25" i="1" s="1"/>
  <c r="G9" i="1"/>
  <c r="G10" i="1" s="1"/>
  <c r="J24" i="1"/>
  <c r="I24" i="1"/>
  <c r="H24" i="1"/>
  <c r="J23" i="1"/>
  <c r="I23" i="1"/>
  <c r="H23" i="1"/>
  <c r="J9" i="1"/>
  <c r="I9" i="1"/>
  <c r="H9" i="1"/>
  <c r="E24" i="1"/>
  <c r="E23" i="1"/>
  <c r="E9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<sst xmlns="http://schemas.openxmlformats.org/spreadsheetml/2006/main" count="49" uniqueCount="42">
  <si>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</si>
  <si>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</si>
  <si>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</si>
  <si>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</si>
  <si>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</si>
  <si>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</si>
  <si>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</si>
  <si>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</si>
  <si>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</si>
  <si>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</si>
  <si>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</si>
  <si>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</si>
  <si>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</si>
  <si>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</si>
  <si>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</si>
  <si>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</si>
  <si>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</si>
  <si>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</si>
  <si>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</si>
  <si>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</si>
  <si>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</si>
  <si>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</si>
  <si>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</si>
  <si>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Чай с сахаром и лимоном</t>
  </si>
  <si>
    <t>3 блюдо</t>
  </si>
  <si>
    <t>Хлеб пшеничный</t>
  </si>
  <si>
    <t>Хлеб ржаной</t>
  </si>
  <si>
    <t>Фрукты в ассортименте (яблоко)</t>
  </si>
  <si>
    <t>Сыр сливочный в индивидуальной упаковке</t>
  </si>
  <si>
    <t>Запеканка из творога с ягодным соусом</t>
  </si>
  <si>
    <t>Батон пшеничный</t>
  </si>
  <si>
    <t>Итого за прием пищи:</t>
  </si>
  <si>
    <t>Доля суточной потребности в энергии, %</t>
  </si>
  <si>
    <t>Борщ с мясом и сметаной</t>
  </si>
  <si>
    <t xml:space="preserve">Фрикадельки куриные с томатным соусом </t>
  </si>
  <si>
    <t>Картофельное пюре</t>
  </si>
  <si>
    <t>Сок фруктовый (яблоко)</t>
  </si>
  <si>
    <t xml:space="preserve"> этик.</t>
  </si>
  <si>
    <t xml:space="preserve"> закуска</t>
  </si>
  <si>
    <t xml:space="preserve"> гор. Блюдо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</si>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</sst>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 wrapText="1"/>
    </xf>
    <xf numFmtId="164" fontId="4" fillId="2" borderId="12" xfId="0" applyNumberFormat="1" applyFont="1" applyFill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2" fontId="4" fillId="2" borderId="16" xfId="0" applyNumberFormat="1" applyFont="1" applyFill="1" applyBorder="1" applyAlignment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vertical="justify" wrapText="1"/>
    </xf>
    <xf numFmtId="0" fontId="2" fillId="2" borderId="12" xfId="0" applyFont="1" applyFill="1" applyBorder="1" applyAlignment="1">
      <alignment horizontal="center" vertical="justify" wrapText="1"/>
    </xf>
    <xf numFmtId="0" fontId="3" fillId="2" borderId="12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3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164" fontId="3" fillId="2" borderId="13" xfId="0" applyNumberFormat="1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14" fontId="2" fillId="2" borderId="26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164" fontId="3" fillId="2" borderId="10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3" fillId="2" borderId="16" xfId="0" applyFont="1" applyFill="1" applyBorder="1" applyAlignment="1">
      <alignment horizontal="left" vertical="justify"/>
    </xf>
    <xf numFmtId="0" fontId="3" fillId="2" borderId="10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30" xfId="0" applyNumberFormat="1" applyFont="1" applyFill="1" applyBorder="1" applyAlignment="1" applyProtection="1">
      <alignment horizontal="left" vertical="justify"/>
      <protection locked="0"/>
    </xf>
    <xf numFmtId="0" fontId="3" fillId="2" borderId="13" xfId="1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left" vertical="justify" wrapText="1"/>
    </xf>
    <xf numFmtId="2" fontId="2" fillId="3" borderId="30" xfId="0" applyNumberFormat="1" applyFont="1" applyFill="1" applyBorder="1" applyAlignment="1" applyProtection="1">
      <alignment horizontal="left" vertical="justify"/>
      <protection locked="0"/>
    </xf>
    <xf numFmtId="0" fontId="3" fillId="3" borderId="13" xfId="0" applyFont="1" applyFill="1" applyBorder="1" applyAlignment="1">
      <alignment horizontal="center" vertical="justify"/>
    </xf>
    <xf numFmtId="0" fontId="3" fillId="3" borderId="12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left" vertical="justify"/>
    </xf>
    <xf numFmtId="0" fontId="3" fillId="3" borderId="13" xfId="1" applyFont="1" applyFill="1" applyBorder="1" applyAlignment="1">
      <alignment horizontal="center" vertical="justify" wrapText="1"/>
    </xf>
    <xf numFmtId="0" fontId="3" fillId="3" borderId="12" xfId="1" applyFont="1" applyFill="1" applyBorder="1" applyAlignment="1">
      <alignment horizontal="center" vertical="justify" wrapText="1"/>
    </xf>
    <xf numFmtId="0" fontId="3" fillId="3" borderId="12" xfId="1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vertical="justify"/>
    </xf>
    <xf numFmtId="0" fontId="5" fillId="3" borderId="12" xfId="0" applyFont="1" applyFill="1" applyBorder="1" applyAlignment="1">
      <alignment horizontal="center" vertical="justify"/>
    </xf>
    <xf numFmtId="2" fontId="2" fillId="3" borderId="12" xfId="0" applyNumberFormat="1" applyFont="1" applyFill="1" applyBorder="1" applyAlignment="1" applyProtection="1">
      <alignment horizontal="left" vertical="justify"/>
      <protection locked="0"/>
    </xf>
    <xf numFmtId="164" fontId="4" fillId="3" borderId="13" xfId="0" applyNumberFormat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horizontal="center" vertical="justify"/>
    </xf>
    <xf numFmtId="0" fontId="5" fillId="3" borderId="17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left" vertical="justify" wrapText="1"/>
    </xf>
    <xf numFmtId="0" fontId="2" fillId="4" borderId="12" xfId="0" applyFont="1" applyFill="1" applyBorder="1" applyAlignment="1">
      <alignment horizontal="center" vertical="justify" wrapText="1"/>
    </xf>
    <xf numFmtId="2" fontId="2" fillId="4" borderId="30" xfId="0" applyNumberFormat="1" applyFont="1" applyFill="1" applyBorder="1" applyAlignment="1" applyProtection="1">
      <alignment horizontal="left" vertical="justify"/>
      <protection locked="0"/>
    </xf>
    <xf numFmtId="0" fontId="3" fillId="4" borderId="13" xfId="1" applyFont="1" applyFill="1" applyBorder="1" applyAlignment="1">
      <alignment horizontal="center" vertical="justify"/>
    </xf>
    <xf numFmtId="0" fontId="3" fillId="4" borderId="12" xfId="1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left" vertical="justify"/>
    </xf>
    <xf numFmtId="0" fontId="3" fillId="4" borderId="13" xfId="1" applyFont="1" applyFill="1" applyBorder="1" applyAlignment="1">
      <alignment horizontal="center" vertical="justify" wrapText="1"/>
    </xf>
    <xf numFmtId="0" fontId="3" fillId="4" borderId="12" xfId="1" applyFont="1" applyFill="1" applyBorder="1" applyAlignment="1">
      <alignment horizontal="center" vertical="justify" wrapText="1"/>
    </xf>
    <xf numFmtId="0" fontId="2" fillId="4" borderId="31" xfId="0" applyFont="1" applyFill="1" applyBorder="1" applyAlignment="1">
      <alignment horizontal="center" vertical="justify"/>
    </xf>
    <xf numFmtId="0" fontId="3" fillId="4" borderId="17" xfId="1" applyFont="1" applyFill="1" applyBorder="1" applyAlignment="1">
      <alignment horizontal="center" vertical="justify"/>
    </xf>
    <xf numFmtId="0" fontId="4" fillId="4" borderId="13" xfId="0" applyFont="1" applyFill="1" applyBorder="1" applyAlignment="1">
      <alignment vertical="justify"/>
    </xf>
    <xf numFmtId="0" fontId="5" fillId="4" borderId="17" xfId="0" applyFont="1" applyFill="1" applyBorder="1" applyAlignment="1">
      <alignment horizontal="center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0" fontId="5" fillId="4" borderId="13" xfId="0" applyFont="1" applyFill="1" applyBorder="1" applyAlignment="1">
      <alignment horizontal="center" vertical="justify"/>
    </xf>
    <xf numFmtId="0" fontId="5" fillId="4" borderId="12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6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2" fontId="2" fillId="4" borderId="16" xfId="0" applyNumberFormat="1" applyFont="1" applyFill="1" applyBorder="1" applyAlignment="1" applyProtection="1">
      <alignment horizontal="left" vertical="justify"/>
      <protection locked="0"/>
    </xf>
    <xf numFmtId="164" fontId="4" fillId="4" borderId="14" xfId="0" applyNumberFormat="1" applyFont="1" applyFill="1" applyBorder="1" applyAlignment="1">
      <alignment horizontal="center" vertical="justify"/>
    </xf>
    <xf numFmtId="0" fontId="3" fillId="4" borderId="16" xfId="0" applyFont="1" applyFill="1" applyBorder="1" applyAlignment="1">
      <alignment horizontal="center" vertical="justify"/>
    </xf>
    <xf numFmtId="0" fontId="3" fillId="4" borderId="14" xfId="0" applyFont="1" applyFill="1" applyBorder="1" applyAlignment="1">
      <alignment horizontal="center" vertical="justify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center" vertical="justify"/>
    </xf>
    <xf numFmtId="164" fontId="3" fillId="2" borderId="30" xfId="0" applyNumberFormat="1" applyFont="1" applyFill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0" fontId="2" fillId="2" borderId="35" xfId="0" applyFont="1" applyFill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 wrapText="1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 vertical="justify"/>
    </xf>
    <xf numFmtId="0" fontId="3" fillId="0" borderId="18" xfId="0" applyFont="1" applyBorder="1" applyAlignment="1">
      <alignment horizontal="left" vertical="justify"/>
    </xf>
    <xf numFmtId="0" fontId="2" fillId="0" borderId="18" xfId="0" applyFont="1" applyBorder="1" applyAlignment="1">
      <alignment horizontal="left" vertical="justify" wrapText="1"/>
    </xf>
    <xf numFmtId="0" fontId="2" fillId="0" borderId="20" xfId="0" applyFont="1" applyBorder="1" applyAlignment="1">
      <alignment horizontal="left" vertical="justify" wrapText="1"/>
    </xf>
    <xf numFmtId="0" fontId="4" fillId="2" borderId="20" xfId="0" applyFont="1" applyFill="1" applyBorder="1" applyAlignment="1">
      <alignment horizontal="left" vertical="justify"/>
    </xf>
    <xf numFmtId="0" fontId="4" fillId="2" borderId="21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center" vertical="justify"/>
    </xf>
    <xf numFmtId="0" fontId="4" fillId="2" borderId="12" xfId="0" applyFont="1" applyFill="1" applyBorder="1" applyAlignment="1">
      <alignment horizontal="center" vertical="justify"/>
    </xf>
    <xf numFmtId="0" fontId="3" fillId="0" borderId="12" xfId="1" applyFont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2" borderId="25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8" t="s">
        <v>0</v>
      </c>
      <c r="B1" s="128" t="s">
        <v>20</v>
      </c>
      <c r="C1" s="128"/>
      <c r="D1" s="128"/>
      <c r="E1" s="39" t="s">
        <v>19</v>
      </c>
      <c r="F1" s="40"/>
      <c r="G1" s="39"/>
      <c r="H1" s="39"/>
      <c r="I1" s="39" t="s">
        <v>1</v>
      </c>
      <c r="J1" s="41">
        <v>45308</v>
      </c>
    </row>
    <row r="2" spans="1:10" ht="7.5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15.75" thickBot="1" x14ac:dyDescent="0.3">
      <c r="A3" s="108" t="s">
        <v>2</v>
      </c>
      <c r="B3" s="109" t="s">
        <v>3</v>
      </c>
      <c r="C3" s="109" t="s">
        <v>21</v>
      </c>
      <c r="D3" s="117" t="s">
        <v>4</v>
      </c>
      <c r="E3" s="110" t="s">
        <v>22</v>
      </c>
      <c r="F3" s="109" t="s">
        <v>5</v>
      </c>
      <c r="G3" s="109" t="s">
        <v>6</v>
      </c>
      <c r="H3" s="109" t="s">
        <v>7</v>
      </c>
      <c r="I3" s="109" t="s">
        <v>8</v>
      </c>
      <c r="J3" s="109" t="s">
        <v>9</v>
      </c>
    </row>
    <row r="4" spans="1:10" x14ac:dyDescent="0.25">
      <c r="A4" s="107" t="s">
        <v>10</v>
      </c>
      <c r="B4" s="124" t="s">
        <v>38</v>
      </c>
      <c r="C4" s="124">
        <v>112</v>
      </c>
      <c r="D4" s="118" t="s">
        <v>27</v>
      </c>
      <c r="E4" s="114">
        <v>150</v>
      </c>
      <c r="F4" s="63">
        <v>27</v>
      </c>
      <c r="G4" s="112">
        <v>70.5</v>
      </c>
      <c r="H4" s="111">
        <v>0.06</v>
      </c>
      <c r="I4" s="111">
        <v>0.06</v>
      </c>
      <c r="J4" s="111">
        <v>14.71</v>
      </c>
    </row>
    <row r="5" spans="1:10" x14ac:dyDescent="0.25">
      <c r="A5" s="4"/>
      <c r="B5" s="127" t="s">
        <v>14</v>
      </c>
      <c r="C5" s="125" t="s">
        <v>37</v>
      </c>
      <c r="D5" s="119" t="s">
        <v>28</v>
      </c>
      <c r="E5" s="115">
        <v>17.5</v>
      </c>
      <c r="F5" s="51">
        <v>18</v>
      </c>
      <c r="G5" s="8">
        <v>49.98</v>
      </c>
      <c r="H5" s="8">
        <v>1.7</v>
      </c>
      <c r="I5" s="8">
        <v>4.42</v>
      </c>
      <c r="J5" s="8">
        <v>0.85</v>
      </c>
    </row>
    <row r="6" spans="1:10" x14ac:dyDescent="0.25">
      <c r="A6" s="4"/>
      <c r="B6" s="47" t="s">
        <v>39</v>
      </c>
      <c r="C6" s="33">
        <v>230</v>
      </c>
      <c r="D6" s="120" t="s">
        <v>29</v>
      </c>
      <c r="E6" s="116">
        <v>150</v>
      </c>
      <c r="F6" s="51">
        <v>86</v>
      </c>
      <c r="G6" s="8">
        <v>314.8</v>
      </c>
      <c r="H6" s="8">
        <v>22.9</v>
      </c>
      <c r="I6" s="8">
        <v>10.050000000000001</v>
      </c>
      <c r="J6" s="8">
        <v>32.590000000000003</v>
      </c>
    </row>
    <row r="7" spans="1:10" ht="25.5" x14ac:dyDescent="0.25">
      <c r="A7" s="4"/>
      <c r="B7" s="47" t="s">
        <v>11</v>
      </c>
      <c r="C7" s="47">
        <v>629</v>
      </c>
      <c r="D7" s="121" t="s">
        <v>23</v>
      </c>
      <c r="E7" s="10">
        <v>207</v>
      </c>
      <c r="F7" s="51">
        <v>6</v>
      </c>
      <c r="G7" s="8">
        <v>56.93</v>
      </c>
      <c r="H7" s="8">
        <v>0.24</v>
      </c>
      <c r="I7" s="8">
        <v>0.05</v>
      </c>
      <c r="J7" s="8">
        <v>13.88</v>
      </c>
    </row>
    <row r="8" spans="1:10" ht="25.5" x14ac:dyDescent="0.25">
      <c r="A8" s="4"/>
      <c r="B8" s="47" t="s">
        <v>40</v>
      </c>
      <c r="C8" s="126">
        <v>121</v>
      </c>
      <c r="D8" s="121" t="s">
        <v>30</v>
      </c>
      <c r="E8" s="9">
        <v>35</v>
      </c>
      <c r="F8" s="51">
        <v>12</v>
      </c>
      <c r="G8" s="113">
        <v>88.27</v>
      </c>
      <c r="H8" s="8">
        <v>2.52</v>
      </c>
      <c r="I8" s="8">
        <v>0.94</v>
      </c>
      <c r="J8" s="8">
        <v>17.18</v>
      </c>
    </row>
    <row r="9" spans="1:10" x14ac:dyDescent="0.25">
      <c r="A9" s="4"/>
      <c r="B9" s="47"/>
      <c r="C9" s="47"/>
      <c r="D9" s="122" t="s">
        <v>31</v>
      </c>
      <c r="E9" s="50">
        <f>SUM(E4:E8)</f>
        <v>559.5</v>
      </c>
      <c r="F9" s="51"/>
      <c r="G9" s="11">
        <f t="shared" ref="G9" si="0">SUM(G4:G8)</f>
        <v>580.48</v>
      </c>
      <c r="H9" s="56">
        <f t="shared" ref="H9:J9" si="1">SUM(H4:H8)</f>
        <v>27.419999999999998</v>
      </c>
      <c r="I9" s="56">
        <f t="shared" si="1"/>
        <v>15.520000000000001</v>
      </c>
      <c r="J9" s="56">
        <f t="shared" si="1"/>
        <v>79.210000000000008</v>
      </c>
    </row>
    <row r="10" spans="1:10" ht="26.25" thickBot="1" x14ac:dyDescent="0.3">
      <c r="A10" s="45"/>
      <c r="B10" s="12"/>
      <c r="C10" s="12"/>
      <c r="D10" s="123" t="s">
        <v>32</v>
      </c>
      <c r="E10" s="49"/>
      <c r="F10" s="52"/>
      <c r="G10" s="13">
        <f>G9/23.5</f>
        <v>24.70127659574468</v>
      </c>
      <c r="H10" s="57"/>
      <c r="I10" s="57"/>
      <c r="J10" s="57"/>
    </row>
    <row r="11" spans="1:10" x14ac:dyDescent="0.25">
      <c r="A11" s="1" t="s">
        <v>12</v>
      </c>
      <c r="B11" s="15" t="s">
        <v>18</v>
      </c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"/>
      <c r="B12" s="14"/>
      <c r="C12" s="14"/>
      <c r="D12" s="21"/>
      <c r="E12" s="22"/>
      <c r="F12" s="7"/>
      <c r="G12" s="22"/>
      <c r="H12" s="22"/>
      <c r="I12" s="22"/>
      <c r="J12" s="23"/>
    </row>
    <row r="13" spans="1:10" ht="15.75" thickBot="1" x14ac:dyDescent="0.3">
      <c r="A13" s="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46" t="s">
        <v>13</v>
      </c>
      <c r="B14" s="48" t="s">
        <v>38</v>
      </c>
      <c r="C14" s="5">
        <v>112</v>
      </c>
      <c r="D14" s="6" t="s">
        <v>27</v>
      </c>
      <c r="E14" s="5">
        <v>150</v>
      </c>
      <c r="F14" s="62">
        <v>27</v>
      </c>
      <c r="G14" s="53">
        <v>70.5</v>
      </c>
      <c r="H14" s="55">
        <v>0.06</v>
      </c>
      <c r="I14" s="58">
        <v>0.06</v>
      </c>
      <c r="J14" s="55">
        <v>14.71</v>
      </c>
    </row>
    <row r="15" spans="1:10" x14ac:dyDescent="0.25">
      <c r="A15" s="59"/>
      <c r="B15" s="29" t="s">
        <v>15</v>
      </c>
      <c r="C15" s="33">
        <v>128</v>
      </c>
      <c r="D15" s="30" t="s">
        <v>33</v>
      </c>
      <c r="E15" s="31">
        <v>220</v>
      </c>
      <c r="F15" s="63">
        <v>26</v>
      </c>
      <c r="G15" s="64">
        <v>134.49</v>
      </c>
      <c r="H15" s="32">
        <v>4.68</v>
      </c>
      <c r="I15" s="64">
        <v>8.19</v>
      </c>
      <c r="J15" s="32">
        <v>10.33</v>
      </c>
    </row>
    <row r="16" spans="1:10" x14ac:dyDescent="0.25">
      <c r="A16" s="59"/>
      <c r="B16" s="66" t="s">
        <v>16</v>
      </c>
      <c r="C16" s="67">
        <v>28</v>
      </c>
      <c r="D16" s="68" t="s">
        <v>34</v>
      </c>
      <c r="E16" s="67">
        <v>90</v>
      </c>
      <c r="F16" s="69">
        <v>70</v>
      </c>
      <c r="G16" s="70">
        <v>194.16</v>
      </c>
      <c r="H16" s="71">
        <v>13.33</v>
      </c>
      <c r="I16" s="70">
        <v>10.98</v>
      </c>
      <c r="J16" s="71">
        <v>10.52</v>
      </c>
    </row>
    <row r="17" spans="1:10" x14ac:dyDescent="0.25">
      <c r="A17" s="59"/>
      <c r="B17" s="83"/>
      <c r="C17" s="84"/>
      <c r="D17" s="85"/>
      <c r="E17" s="86"/>
      <c r="F17" s="87"/>
      <c r="G17" s="88"/>
      <c r="H17" s="89"/>
      <c r="I17" s="88"/>
      <c r="J17" s="89"/>
    </row>
    <row r="18" spans="1:10" x14ac:dyDescent="0.25">
      <c r="A18" s="59"/>
      <c r="B18" s="66" t="s">
        <v>17</v>
      </c>
      <c r="C18" s="67">
        <v>520</v>
      </c>
      <c r="D18" s="72" t="s">
        <v>35</v>
      </c>
      <c r="E18" s="67">
        <v>150</v>
      </c>
      <c r="F18" s="69">
        <v>65</v>
      </c>
      <c r="G18" s="73">
        <v>135.04</v>
      </c>
      <c r="H18" s="74">
        <v>3.04</v>
      </c>
      <c r="I18" s="73">
        <v>4.76</v>
      </c>
      <c r="J18" s="74">
        <v>20.010000000000002</v>
      </c>
    </row>
    <row r="19" spans="1:10" x14ac:dyDescent="0.25">
      <c r="A19" s="59"/>
      <c r="B19" s="83"/>
      <c r="C19" s="84"/>
      <c r="D19" s="90"/>
      <c r="E19" s="84"/>
      <c r="F19" s="87"/>
      <c r="G19" s="91"/>
      <c r="H19" s="92"/>
      <c r="I19" s="91"/>
      <c r="J19" s="92"/>
    </row>
    <row r="20" spans="1:10" x14ac:dyDescent="0.25">
      <c r="A20" s="59"/>
      <c r="B20" s="29" t="s">
        <v>24</v>
      </c>
      <c r="C20" s="33">
        <v>107</v>
      </c>
      <c r="D20" s="34" t="s">
        <v>36</v>
      </c>
      <c r="E20" s="31">
        <v>200</v>
      </c>
      <c r="F20" s="63">
        <v>25</v>
      </c>
      <c r="G20" s="35">
        <v>94.4</v>
      </c>
      <c r="H20" s="65">
        <v>0.8</v>
      </c>
      <c r="I20" s="35">
        <v>0.2</v>
      </c>
      <c r="J20" s="65">
        <v>23.2</v>
      </c>
    </row>
    <row r="21" spans="1:10" ht="25.5" x14ac:dyDescent="0.25">
      <c r="A21" s="60"/>
      <c r="B21" s="29" t="s">
        <v>40</v>
      </c>
      <c r="C21" s="32">
        <v>119</v>
      </c>
      <c r="D21" s="36" t="s">
        <v>25</v>
      </c>
      <c r="E21" s="33">
        <v>20</v>
      </c>
      <c r="F21" s="51">
        <v>3</v>
      </c>
      <c r="G21" s="54">
        <v>48</v>
      </c>
      <c r="H21" s="8">
        <v>1.42</v>
      </c>
      <c r="I21" s="54">
        <v>0.14000000000000001</v>
      </c>
      <c r="J21" s="8">
        <v>8.8000000000000007</v>
      </c>
    </row>
    <row r="22" spans="1:10" ht="25.5" x14ac:dyDescent="0.25">
      <c r="A22" s="60"/>
      <c r="B22" s="29" t="s">
        <v>41</v>
      </c>
      <c r="C22" s="33">
        <v>120</v>
      </c>
      <c r="D22" s="36" t="s">
        <v>26</v>
      </c>
      <c r="E22" s="33">
        <v>20</v>
      </c>
      <c r="F22" s="51">
        <v>3</v>
      </c>
      <c r="G22" s="37">
        <v>36.26</v>
      </c>
      <c r="H22" s="65">
        <v>1.1399999999999999</v>
      </c>
      <c r="I22" s="35">
        <v>0.22</v>
      </c>
      <c r="J22" s="65">
        <v>7.44</v>
      </c>
    </row>
    <row r="23" spans="1:10" x14ac:dyDescent="0.25">
      <c r="A23" s="60"/>
      <c r="B23" s="66"/>
      <c r="C23" s="75"/>
      <c r="D23" s="76" t="s">
        <v>31</v>
      </c>
      <c r="E23" s="77">
        <f>E14+E15+E16+E18+E20+E21+E22</f>
        <v>850</v>
      </c>
      <c r="F23" s="78"/>
      <c r="G23" s="79">
        <f t="shared" ref="G23" si="2">G14+G15+G16+G18+G20+G21+G22</f>
        <v>712.84999999999991</v>
      </c>
      <c r="H23" s="80">
        <f t="shared" ref="H23:J23" si="3">H14+H15+H16+H18+H20+H21+H22</f>
        <v>24.47</v>
      </c>
      <c r="I23" s="81">
        <f t="shared" si="3"/>
        <v>24.55</v>
      </c>
      <c r="J23" s="80">
        <f t="shared" si="3"/>
        <v>95.01</v>
      </c>
    </row>
    <row r="24" spans="1:10" x14ac:dyDescent="0.25">
      <c r="A24" s="60"/>
      <c r="B24" s="93"/>
      <c r="C24" s="94"/>
      <c r="D24" s="95" t="s">
        <v>31</v>
      </c>
      <c r="E24" s="96">
        <f>E14+E15+E17+E19+E20+E21+E22</f>
        <v>610</v>
      </c>
      <c r="F24" s="97"/>
      <c r="G24" s="98">
        <f t="shared" ref="G24" si="4">G14+G15+G17+G19+G20+G21+G22</f>
        <v>383.65</v>
      </c>
      <c r="H24" s="99">
        <f t="shared" ref="H24:J24" si="5">H14+H15+H17+H19+H20+H21+H22</f>
        <v>8.1</v>
      </c>
      <c r="I24" s="98">
        <f t="shared" si="5"/>
        <v>8.81</v>
      </c>
      <c r="J24" s="99">
        <f t="shared" si="5"/>
        <v>64.47999999999999</v>
      </c>
    </row>
    <row r="25" spans="1:10" ht="25.5" x14ac:dyDescent="0.25">
      <c r="A25" s="60"/>
      <c r="B25" s="66"/>
      <c r="C25" s="67"/>
      <c r="D25" s="76" t="s">
        <v>32</v>
      </c>
      <c r="E25" s="82"/>
      <c r="F25" s="78"/>
      <c r="G25" s="79">
        <f>G23/23.5</f>
        <v>30.334042553191484</v>
      </c>
      <c r="H25" s="80"/>
      <c r="I25" s="81"/>
      <c r="J25" s="80"/>
    </row>
    <row r="26" spans="1:10" ht="26.25" thickBot="1" x14ac:dyDescent="0.3">
      <c r="A26" s="61"/>
      <c r="B26" s="100"/>
      <c r="C26" s="101"/>
      <c r="D26" s="102" t="s">
        <v>32</v>
      </c>
      <c r="E26" s="101"/>
      <c r="F26" s="103"/>
      <c r="G26" s="104">
        <f>G24/23.5</f>
        <v>16.325531914893617</v>
      </c>
      <c r="H26" s="105"/>
      <c r="I26" s="106"/>
      <c r="J26" s="105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2024-01-18T00:16:09Z</dcterms:modified>
</cp:coreProperties>
</file>